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<sst xmlns="http://schemas.openxmlformats.org/spreadsheetml/2006/main" count="491" uniqueCount="366">
  <si>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</si>
  <si>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</si>
  <si>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</si>
  <si>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</si>
  <si>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</si>
  <si>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</si>
  <si>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</si>
  <si>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</si>
  <si>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</si>
  <si>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</si>
  <si>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</si>
  <si>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</si>
  <si>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</si>
  <si>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</si>
  <si>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</si>
  <si>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</si>
  <si>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</si>
  <si>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</si>
  <si>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</si>
  <si>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</si>
  <si>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</si>
  <si>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</si>
  <si>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</si>
  <si>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</si>
  <si>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</si>
  <si>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</si>
  <si>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</si>
  <si>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</si>
  <si>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</si>
  <si>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</si>
  <si>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</si>
  <si>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</si>
  <si>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</si>
  <si>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</si>
  <si>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</si>
  <si>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</si>
  <si>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</si>
  <si>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</si>
  <si>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</si>
  <si>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</si>
  <si>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</si>
  <si>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</si>
  <si>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</si>
  <si>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</si>
  <si>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</si>
  <si>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</si>
  <si>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</si>
  <si>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</si>
  <si>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</si>
  <si>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</si>
  <si>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</si>
  <si>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</si>
  <si>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</si>
  <si>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</si>
  <si>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</si>
  <si>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</si>
  <si>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</si>
  <si>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</si>
  <si>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</si>
  <si>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</si>
  <si>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</si>
  <si>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</si>
  <si>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</si>
  <si>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</si>
  <si>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</si>
  <si>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</si>
  <si>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</si>
  <si>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</si>
  <si>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</si>
  <si>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</si>
  <si>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</si>
  <si>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</si>
  <si>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</si>
  <si>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</si>
  <si>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</si>
  <si>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</si>
  <si>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</si>
  <si>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</si>
  <si>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</si>
  <si>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</si>
  <si>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</si>
  <si>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</si>
  <si>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</si>
  <si>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</si>
  <si>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</si>
  <si>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</si>
  <si>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</si>
  <si>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</si>
  <si>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</si>
  <si>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</si>
  <si>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</si>
  <si>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</si>
  <si>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</si>
  <si>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</si>
  <si>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</si>
  <si>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</si>
  <si>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</si>
  <si>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</si>
  <si>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</si>
  <si>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</si>
  <si>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</si>
  <si>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</si>
  <si>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</si>
  <si>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</si>
  <si>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</si>
  <si>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</si>
  <si>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</si>
  <si>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</si>
  <si>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</si>
  <si>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</si>
  <si>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</si>
  <si>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</si>
  <si>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</si>
  <si>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</si>
  <si>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</si>
  <si>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</si>
  <si>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</si>
  <si>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</si>
  <si>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</si>
  <si>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</si>
  <si>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</si>
  <si>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</si>
  <si>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</si>
  <si>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</si>
  <si>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</si>
  <si>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</si>
  <si>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</si>
  <si>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</si>
  <si>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</si>
  <si>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</si>
  <si>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</si>
  <si>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</si>
  <si>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</si>
  <si>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</si>
  <si>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</si>
  <si>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</si>
  <si>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</si>
  <si>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</si>
  <si>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</si>
  <si>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</si>
  <si>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</si>
  <si>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</si>
  <si>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</si>
  <si>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</si>
  <si>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</si>
  <si>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</si>
  <si>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</si>
  <si>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</si>
  <si>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</si>
  <si>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</si>
  <si>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</si>
  <si>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</si>
  <si>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</si>
  <si>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</si>
  <si>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</si>
  <si>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</si>
  <si>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</si>
  <si>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</si>
  <si>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</si>
  <si>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</si>
  <si>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</si>
  <si>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</si>
  <si>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</si>
  <si>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</si>
  <si>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</si>
  <si>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</si>
  <si>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</si>
  <si>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</si>
  <si>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</si>
  <si>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</si>
  <si>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</si>
  <si>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</si>
  <si>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</si>
  <si>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</si>
  <si>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</si>
  <si>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</si>
  <si>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</si>
  <si>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</si>
  <si>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</si>
  <si>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</si>
  <si>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</si>
  <si>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</si>
  <si>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</si>
  <si>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</si>
  <si>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</si>
  <si>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</si>
  <si>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</si>
  <si>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</si>
  <si>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</si>
  <si>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</si>
  <si>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</si>
  <si>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</si>
  <si>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</si>
  <si>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</si>
  <si>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</si>
  <si>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</si>
  <si>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</si>
  <si>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</si>
  <si>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</si>
  <si>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</si>
  <si>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</si>
  <si>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</si>
  <si>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</si>
  <si>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</si>
  <si>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</si>
  <si>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</si>
  <si>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</si>
  <si>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</si>
  <si>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</si>
  <si>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</si>
  <si>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</si>
  <si>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</si>
  <si>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</si>
  <si>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</si>
  <si>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</si>
  <si>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</si>
  <si>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</si>
  <si>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</si>
  <si>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</si>
  <si>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</si>
  <si>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</si>
  <si>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</si>
  <si>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</si>
  <si>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</si>
  <si>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</si>
  <si>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</si>
  <si>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</si>
  <si>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</si>
  <si>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</si>
  <si>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</si>
  <si>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</si>
  <si>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</si>
  <si>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</si>
  <si>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</si>
  <si>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</si>
  <si>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</si>
  <si>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</si>
  <si>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</si>
  <si>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</si>
  <si>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</si>
  <si>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</si>
  <si>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</si>
  <si>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</si>
  <si>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</si>
  <si>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</si>
  <si>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</si>
  <si>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</si>
  <si>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</si>
  <si>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</si>
  <si>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</si>
  <si>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</si>
  <si>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</si>
  <si>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</si>
  <si>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</si>
  <si>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</si>
  <si>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</si>
  <si>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</si>
  <si>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</si>
  <si>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</si>
  <si>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</si>
  <si>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</si>
  <si>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</si>
  <si>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</si>
  <si>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</si>
  <si>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</si>
  <si>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</si>
  <si>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</si>
  <si>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</si>
  <si>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</si>
  <si>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</si>
  <si>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</si>
  <si>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</si>
  <si>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</si>
  <si>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</si>
  <si>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</si>
  <si>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</si>
  <si>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</si>
  <si>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</si>
  <si>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</si>
  <si>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</si>
  <si>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</si>
  <si>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</si>
  <si>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</si>
  <si>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</si>
  <si>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</si>
  <si>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</si>
  <si>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</si>
  <si>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</si>
  <si>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</si>
  <si>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</si>
  <si>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</si>
  <si>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</si>
  <si>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</si>
  <si>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</si>
  <si>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</si>
  <si>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</si>
  <si>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</si>
  <si>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</si>
  <si>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</si>
  <si>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</si>
  <si>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</si>
  <si>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</si>
  <si>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</si>
  <si>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</si>
  <si>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</si>
  <si>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</si>
  <si>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</si>
  <si>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</si>
  <si>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</si>
  <si>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</si>
  <si>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</si>
  <si>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</si>
  <si>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</si>
  <si>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</si>
  <si>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</si>
  <si>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</si>
  <si>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</si>
  <si>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</si>
  <si>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</si>
  <si>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</si>
  <si>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</si>
  <si>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</si>
  <si>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</si>
  <si>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</si>
  <si>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</si>
  <si>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</si>
  <si>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</si>
  <si>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</si>
  <si>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</si>
  <si>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</si>
  <si>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</si>
  <si>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</si>
  <si>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</si>
  <si>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</si>
  <si>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</si>
  <si>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</si>
  <si>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</si>
  <si>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</si>
  <si>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</si>
  <si>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</si>
  <si>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</si>
  <si>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240603</t>
  </si>
  <si>
    <t>Ліквідація іншого забруднення навколишнього природного середовища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</si>
  <si>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</si>
  <si>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</si>
  <si>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250336</t>
  </si>
  <si>
    <t>Спеціальний фонд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</si>
  <si>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</si>
  <si>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</si>
  <si>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070808</t>
  </si>
  <si>
    <t>Допомога дітям-сиротам та дітям, позбавленим батьківського піклування, яким виповнюється 18 років</t>
  </si>
  <si>
    <t>250366</t>
  </si>
  <si>
    <t>150122</t>
  </si>
  <si>
    <t>Інвестиційні проекти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</si>
  <si>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</si>
  <si>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250388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</si>
  <si>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</si>
  <si>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</si>
  <si>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Стабілізаційна дотація</t>
  </si>
  <si>
    <t>Проведення місцевих виборів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</si>
  <si>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</t>
  </si>
  <si>
    <t>150118</t>
  </si>
  <si>
    <t>Житлове будівництво та придбання житла для окремих категорій населення</t>
  </si>
  <si>
    <t>Станом на 26.12.2016</t>
  </si>
  <si>
    <t>На 23.12.2016</t>
  </si>
  <si>
    <t>Аналіз фінансування установ на 23.12.2016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</si>
</sst>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">
      <selection activeCell="J34" sqref="J33:J34"/>
    </sheetView>
  </sheetViews>
  <sheetFormatPr defaultColWidth="9.140625" defaultRowHeight="12.75"/>
  <cols>
    <col min="2" max="2" width="45.7109375" style="0" customWidth="1"/>
    <col min="3" max="3" width="10.140625" style="0" customWidth="1"/>
    <col min="4" max="4" width="11.28125" style="0" customWidth="1"/>
    <col min="5" max="5" width="9.57421875" style="0" bestFit="1" customWidth="1"/>
  </cols>
  <sheetData>
    <row r="1" ht="12.75">
      <c r="A1" t="s">
        <v>363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364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143373833</v>
      </c>
      <c r="D8" s="8">
        <v>163291196.37</v>
      </c>
      <c r="E8" s="13">
        <f aca="true" t="shared" si="0" ref="E8:E71">IF(C8=0,0,D8/C8*100)</f>
        <v>113.8919096694583</v>
      </c>
    </row>
    <row r="9" spans="1:5" ht="12.75">
      <c r="A9" s="8">
        <v>11000000</v>
      </c>
      <c r="B9" s="8" t="s">
        <v>23</v>
      </c>
      <c r="C9" s="8">
        <v>70636529</v>
      </c>
      <c r="D9" s="8">
        <v>76687190.54</v>
      </c>
      <c r="E9" s="13">
        <f t="shared" si="0"/>
        <v>108.56591005483864</v>
      </c>
    </row>
    <row r="10" spans="1:5" ht="12.75">
      <c r="A10" s="8">
        <v>11010000</v>
      </c>
      <c r="B10" s="8" t="s">
        <v>24</v>
      </c>
      <c r="C10" s="8">
        <v>70627729</v>
      </c>
      <c r="D10" s="8">
        <v>76670456.34</v>
      </c>
      <c r="E10" s="13">
        <f t="shared" si="0"/>
        <v>108.55574350974815</v>
      </c>
    </row>
    <row r="11" spans="1:5" ht="12.75">
      <c r="A11" s="8">
        <v>11010100</v>
      </c>
      <c r="B11" s="8" t="s">
        <v>25</v>
      </c>
      <c r="C11" s="8">
        <v>53972729</v>
      </c>
      <c r="D11" s="8">
        <v>57920597.12</v>
      </c>
      <c r="E11" s="13">
        <f t="shared" si="0"/>
        <v>107.3145608775869</v>
      </c>
    </row>
    <row r="12" spans="1:5" ht="12.75">
      <c r="A12" s="8">
        <v>11010200</v>
      </c>
      <c r="B12" s="8" t="s">
        <v>26</v>
      </c>
      <c r="C12" s="8">
        <v>12472000</v>
      </c>
      <c r="D12" s="8">
        <v>13737818.73</v>
      </c>
      <c r="E12" s="13">
        <f t="shared" si="0"/>
        <v>110.14928423669019</v>
      </c>
    </row>
    <row r="13" spans="1:5" ht="12.75">
      <c r="A13" s="8">
        <v>11010400</v>
      </c>
      <c r="B13" s="8" t="s">
        <v>27</v>
      </c>
      <c r="C13" s="8">
        <v>2754000</v>
      </c>
      <c r="D13" s="8">
        <v>3805041.29</v>
      </c>
      <c r="E13" s="13">
        <f t="shared" si="0"/>
        <v>138.16417175018157</v>
      </c>
    </row>
    <row r="14" spans="1:5" ht="12.75">
      <c r="A14" s="8">
        <v>11010500</v>
      </c>
      <c r="B14" s="8" t="s">
        <v>28</v>
      </c>
      <c r="C14" s="8">
        <v>1429000</v>
      </c>
      <c r="D14" s="8">
        <v>1206999.2</v>
      </c>
      <c r="E14" s="13">
        <f t="shared" si="0"/>
        <v>84.46460461861442</v>
      </c>
    </row>
    <row r="15" spans="1:5" ht="12.75">
      <c r="A15" s="8">
        <v>11020000</v>
      </c>
      <c r="B15" s="8" t="s">
        <v>288</v>
      </c>
      <c r="C15" s="8">
        <v>8800</v>
      </c>
      <c r="D15" s="8">
        <v>16734.2</v>
      </c>
      <c r="E15" s="13">
        <f t="shared" si="0"/>
        <v>190.16136363636363</v>
      </c>
    </row>
    <row r="16" spans="1:5" ht="12.75">
      <c r="A16" s="8">
        <v>11020200</v>
      </c>
      <c r="B16" s="8" t="s">
        <v>289</v>
      </c>
      <c r="C16" s="8">
        <v>8800</v>
      </c>
      <c r="D16" s="8">
        <v>16734.2</v>
      </c>
      <c r="E16" s="13">
        <f t="shared" si="0"/>
        <v>190.16136363636363</v>
      </c>
    </row>
    <row r="17" spans="1:5" ht="12.75">
      <c r="A17" s="8">
        <v>13000000</v>
      </c>
      <c r="B17" s="8" t="s">
        <v>229</v>
      </c>
      <c r="C17" s="8">
        <v>393359</v>
      </c>
      <c r="D17" s="8">
        <v>456946.14</v>
      </c>
      <c r="E17" s="13">
        <f t="shared" si="0"/>
        <v>116.16516718824282</v>
      </c>
    </row>
    <row r="18" spans="1:5" ht="12.75">
      <c r="A18" s="8">
        <v>13010000</v>
      </c>
      <c r="B18" s="8" t="s">
        <v>230</v>
      </c>
      <c r="C18" s="8">
        <v>240687</v>
      </c>
      <c r="D18" s="8">
        <v>299052.39</v>
      </c>
      <c r="E18" s="13">
        <f t="shared" si="0"/>
        <v>124.24949831108452</v>
      </c>
    </row>
    <row r="19" spans="1:5" ht="12.75">
      <c r="A19" s="8">
        <v>13010200</v>
      </c>
      <c r="B19" s="8" t="s">
        <v>231</v>
      </c>
      <c r="C19" s="8">
        <v>240687</v>
      </c>
      <c r="D19" s="8">
        <v>299052.39</v>
      </c>
      <c r="E19" s="13">
        <f t="shared" si="0"/>
        <v>124.24949831108452</v>
      </c>
    </row>
    <row r="20" spans="1:5" ht="12.75">
      <c r="A20" s="8">
        <v>13030000</v>
      </c>
      <c r="B20" s="8" t="s">
        <v>280</v>
      </c>
      <c r="C20" s="8">
        <v>152672</v>
      </c>
      <c r="D20" s="8">
        <v>157893.75</v>
      </c>
      <c r="E20" s="13">
        <f t="shared" si="0"/>
        <v>103.42024077761477</v>
      </c>
    </row>
    <row r="21" spans="1:5" ht="12.75">
      <c r="A21" s="8">
        <v>13030200</v>
      </c>
      <c r="B21" s="8" t="s">
        <v>281</v>
      </c>
      <c r="C21" s="8">
        <v>152672</v>
      </c>
      <c r="D21" s="8">
        <v>157893.75</v>
      </c>
      <c r="E21" s="13">
        <f t="shared" si="0"/>
        <v>103.42024077761477</v>
      </c>
    </row>
    <row r="22" spans="1:5" ht="12.75">
      <c r="A22" s="8">
        <v>14000000</v>
      </c>
      <c r="B22" s="8" t="s">
        <v>29</v>
      </c>
      <c r="C22" s="8">
        <v>29802413</v>
      </c>
      <c r="D22" s="8">
        <v>33448738.51</v>
      </c>
      <c r="E22" s="13">
        <f t="shared" si="0"/>
        <v>112.23500093767575</v>
      </c>
    </row>
    <row r="23" spans="1:5" ht="12.75">
      <c r="A23" s="8">
        <v>14040000</v>
      </c>
      <c r="B23" s="8" t="s">
        <v>30</v>
      </c>
      <c r="C23" s="8">
        <v>29802413</v>
      </c>
      <c r="D23" s="8">
        <v>33448738.51</v>
      </c>
      <c r="E23" s="13">
        <f t="shared" si="0"/>
        <v>112.23500093767575</v>
      </c>
    </row>
    <row r="24" spans="1:5" ht="12.75">
      <c r="A24" s="8">
        <v>18000000</v>
      </c>
      <c r="B24" s="8" t="s">
        <v>31</v>
      </c>
      <c r="C24" s="8">
        <v>42541532</v>
      </c>
      <c r="D24" s="8">
        <v>52698321.18</v>
      </c>
      <c r="E24" s="13">
        <f t="shared" si="0"/>
        <v>123.87499627422915</v>
      </c>
    </row>
    <row r="25" spans="1:5" ht="12.75">
      <c r="A25" s="8">
        <v>18010000</v>
      </c>
      <c r="B25" s="8" t="s">
        <v>32</v>
      </c>
      <c r="C25" s="8">
        <v>16240879</v>
      </c>
      <c r="D25" s="8">
        <v>20810896.91</v>
      </c>
      <c r="E25" s="13">
        <f t="shared" si="0"/>
        <v>128.1389813322296</v>
      </c>
    </row>
    <row r="26" spans="1:5" ht="12.75">
      <c r="A26" s="8">
        <v>18010100</v>
      </c>
      <c r="B26" s="8" t="s">
        <v>232</v>
      </c>
      <c r="C26" s="8">
        <v>59485</v>
      </c>
      <c r="D26" s="8">
        <v>75519.48</v>
      </c>
      <c r="E26" s="13">
        <f t="shared" si="0"/>
        <v>126.95550138690426</v>
      </c>
    </row>
    <row r="27" spans="1:5" ht="12.75">
      <c r="A27" s="8">
        <v>18010200</v>
      </c>
      <c r="B27" s="8" t="s">
        <v>73</v>
      </c>
      <c r="C27" s="8">
        <v>102820</v>
      </c>
      <c r="D27" s="8">
        <v>256899.6</v>
      </c>
      <c r="E27" s="13">
        <f t="shared" si="0"/>
        <v>249.8537249562342</v>
      </c>
    </row>
    <row r="28" spans="1:5" ht="12.75">
      <c r="A28" s="8">
        <v>18010300</v>
      </c>
      <c r="B28" s="8" t="s">
        <v>233</v>
      </c>
      <c r="C28" s="8">
        <v>95459</v>
      </c>
      <c r="D28" s="8">
        <v>198273.02</v>
      </c>
      <c r="E28" s="13">
        <f t="shared" si="0"/>
        <v>207.70489948564307</v>
      </c>
    </row>
    <row r="29" spans="1:5" ht="12.75">
      <c r="A29" s="8">
        <v>18010400</v>
      </c>
      <c r="B29" s="8" t="s">
        <v>33</v>
      </c>
      <c r="C29" s="8">
        <v>1648271</v>
      </c>
      <c r="D29" s="8">
        <v>2069661.4</v>
      </c>
      <c r="E29" s="13">
        <f t="shared" si="0"/>
        <v>125.56560177300942</v>
      </c>
    </row>
    <row r="30" spans="1:5" ht="12.75">
      <c r="A30" s="8">
        <v>18010500</v>
      </c>
      <c r="B30" s="8" t="s">
        <v>34</v>
      </c>
      <c r="C30" s="8">
        <v>2566229</v>
      </c>
      <c r="D30" s="8">
        <v>3442541.08</v>
      </c>
      <c r="E30" s="13">
        <f t="shared" si="0"/>
        <v>134.14785196488702</v>
      </c>
    </row>
    <row r="31" spans="1:5" ht="12.75">
      <c r="A31" s="8">
        <v>18010600</v>
      </c>
      <c r="B31" s="8" t="s">
        <v>35</v>
      </c>
      <c r="C31" s="8">
        <v>6151505</v>
      </c>
      <c r="D31" s="8">
        <v>7026385.46</v>
      </c>
      <c r="E31" s="13">
        <f t="shared" si="0"/>
        <v>114.22221814011368</v>
      </c>
    </row>
    <row r="32" spans="1:5" ht="12.75">
      <c r="A32" s="8">
        <v>18010700</v>
      </c>
      <c r="B32" s="8" t="s">
        <v>36</v>
      </c>
      <c r="C32" s="8">
        <v>2701279</v>
      </c>
      <c r="D32" s="8">
        <v>3879583.82</v>
      </c>
      <c r="E32" s="13">
        <f t="shared" si="0"/>
        <v>143.62025618234918</v>
      </c>
    </row>
    <row r="33" spans="1:5" ht="12.75">
      <c r="A33" s="8">
        <v>18010900</v>
      </c>
      <c r="B33" s="8" t="s">
        <v>37</v>
      </c>
      <c r="C33" s="8">
        <v>2678331</v>
      </c>
      <c r="D33" s="8">
        <v>3488699.73</v>
      </c>
      <c r="E33" s="13">
        <f t="shared" si="0"/>
        <v>130.25648174180114</v>
      </c>
    </row>
    <row r="34" spans="1:5" ht="12.75">
      <c r="A34" s="8">
        <v>18011000</v>
      </c>
      <c r="B34" s="8" t="s">
        <v>282</v>
      </c>
      <c r="C34" s="8">
        <v>212500</v>
      </c>
      <c r="D34" s="8">
        <v>325416.66</v>
      </c>
      <c r="E34" s="13">
        <f t="shared" si="0"/>
        <v>153.13725176470587</v>
      </c>
    </row>
    <row r="35" spans="1:5" ht="12.75">
      <c r="A35" s="8">
        <v>18011100</v>
      </c>
      <c r="B35" s="8" t="s">
        <v>283</v>
      </c>
      <c r="C35" s="8">
        <v>25000</v>
      </c>
      <c r="D35" s="8">
        <v>47916.66</v>
      </c>
      <c r="E35" s="13">
        <f t="shared" si="0"/>
        <v>191.66664000000003</v>
      </c>
    </row>
    <row r="36" spans="1:5" ht="12.75">
      <c r="A36" s="8">
        <v>18030000</v>
      </c>
      <c r="B36" s="8" t="s">
        <v>234</v>
      </c>
      <c r="C36" s="8">
        <v>28105</v>
      </c>
      <c r="D36" s="8">
        <v>35238.99</v>
      </c>
      <c r="E36" s="13">
        <f t="shared" si="0"/>
        <v>125.38334815869061</v>
      </c>
    </row>
    <row r="37" spans="1:5" ht="12.75">
      <c r="A37" s="8">
        <v>18030100</v>
      </c>
      <c r="B37" s="8" t="s">
        <v>235</v>
      </c>
      <c r="C37" s="8">
        <v>2365</v>
      </c>
      <c r="D37" s="8">
        <v>3440</v>
      </c>
      <c r="E37" s="13">
        <f t="shared" si="0"/>
        <v>145.45454545454547</v>
      </c>
    </row>
    <row r="38" spans="1:5" ht="12.75">
      <c r="A38" s="8">
        <v>18030200</v>
      </c>
      <c r="B38" s="8" t="s">
        <v>236</v>
      </c>
      <c r="C38" s="8">
        <v>25740</v>
      </c>
      <c r="D38" s="8">
        <v>31798.99</v>
      </c>
      <c r="E38" s="13">
        <f t="shared" si="0"/>
        <v>123.53919968919969</v>
      </c>
    </row>
    <row r="39" spans="1:5" ht="12.75">
      <c r="A39" s="8">
        <v>18040000</v>
      </c>
      <c r="B39" s="8" t="s">
        <v>237</v>
      </c>
      <c r="C39" s="8">
        <v>0</v>
      </c>
      <c r="D39" s="8">
        <v>-10077.78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-4587.81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-3495.97</v>
      </c>
      <c r="E41" s="13">
        <f t="shared" si="0"/>
        <v>0</v>
      </c>
    </row>
    <row r="42" spans="1:5" ht="12.75">
      <c r="A42" s="8">
        <v>18040600</v>
      </c>
      <c r="B42" s="8" t="s">
        <v>298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333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26272548</v>
      </c>
      <c r="D45" s="8">
        <v>31862263.06</v>
      </c>
      <c r="E45" s="13">
        <f t="shared" si="0"/>
        <v>121.27587723885784</v>
      </c>
    </row>
    <row r="46" spans="1:5" ht="12.75">
      <c r="A46" s="8">
        <v>18050300</v>
      </c>
      <c r="B46" s="8" t="s">
        <v>39</v>
      </c>
      <c r="C46" s="8">
        <v>3700823</v>
      </c>
      <c r="D46" s="8">
        <v>4144966.18</v>
      </c>
      <c r="E46" s="13">
        <f t="shared" si="0"/>
        <v>112.00120027356077</v>
      </c>
    </row>
    <row r="47" spans="1:5" ht="12.75">
      <c r="A47" s="8">
        <v>18050400</v>
      </c>
      <c r="B47" s="8" t="s">
        <v>40</v>
      </c>
      <c r="C47" s="8">
        <v>18398219</v>
      </c>
      <c r="D47" s="8">
        <v>22330455.97</v>
      </c>
      <c r="E47" s="13">
        <f t="shared" si="0"/>
        <v>121.37292185727324</v>
      </c>
    </row>
    <row r="48" spans="1:5" ht="12.75">
      <c r="A48" s="8">
        <v>18050500</v>
      </c>
      <c r="B48" s="8" t="s">
        <v>41</v>
      </c>
      <c r="C48" s="8">
        <v>4173506</v>
      </c>
      <c r="D48" s="8">
        <v>5386840.91</v>
      </c>
      <c r="E48" s="13">
        <f t="shared" si="0"/>
        <v>129.07231737536736</v>
      </c>
    </row>
    <row r="49" spans="1:5" ht="12.75">
      <c r="A49" s="8">
        <v>20000000</v>
      </c>
      <c r="B49" s="8" t="s">
        <v>45</v>
      </c>
      <c r="C49" s="8">
        <v>487916</v>
      </c>
      <c r="D49" s="8">
        <v>1179848.83</v>
      </c>
      <c r="E49" s="13">
        <f t="shared" si="0"/>
        <v>241.81392493789917</v>
      </c>
    </row>
    <row r="50" spans="1:5" ht="12.75">
      <c r="A50" s="8">
        <v>21000000</v>
      </c>
      <c r="B50" s="8" t="s">
        <v>46</v>
      </c>
      <c r="C50" s="8">
        <v>105640</v>
      </c>
      <c r="D50" s="8">
        <v>459186.99</v>
      </c>
      <c r="E50" s="13">
        <f t="shared" si="0"/>
        <v>434.67151647103367</v>
      </c>
    </row>
    <row r="51" spans="1:5" ht="12.75">
      <c r="A51" s="8">
        <v>21010000</v>
      </c>
      <c r="B51" s="8" t="s">
        <v>303</v>
      </c>
      <c r="C51" s="8">
        <v>0</v>
      </c>
      <c r="D51" s="8">
        <v>4688</v>
      </c>
      <c r="E51" s="13">
        <f t="shared" si="0"/>
        <v>0</v>
      </c>
    </row>
    <row r="52" spans="1:5" ht="12.75">
      <c r="A52" s="8">
        <v>21010300</v>
      </c>
      <c r="B52" s="8" t="s">
        <v>304</v>
      </c>
      <c r="C52" s="8">
        <v>0</v>
      </c>
      <c r="D52" s="8">
        <v>4688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100000</v>
      </c>
      <c r="D53" s="8">
        <v>234098.38</v>
      </c>
      <c r="E53" s="13">
        <f t="shared" si="0"/>
        <v>234.09838000000002</v>
      </c>
    </row>
    <row r="54" spans="1:5" ht="12.75">
      <c r="A54" s="8">
        <v>21080000</v>
      </c>
      <c r="B54" s="8" t="s">
        <v>47</v>
      </c>
      <c r="C54" s="8">
        <v>5640</v>
      </c>
      <c r="D54" s="8">
        <v>220400.61</v>
      </c>
      <c r="E54" s="13">
        <f t="shared" si="0"/>
        <v>3907.812234042553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5640</v>
      </c>
      <c r="D56" s="8">
        <v>188119.14</v>
      </c>
      <c r="E56" s="13">
        <f t="shared" si="0"/>
        <v>3335.445744680851</v>
      </c>
    </row>
    <row r="57" spans="1:5" ht="12.75">
      <c r="A57" s="8">
        <v>22000000</v>
      </c>
      <c r="B57" s="8" t="s">
        <v>49</v>
      </c>
      <c r="C57" s="8">
        <v>307576</v>
      </c>
      <c r="D57" s="8">
        <v>627089.46</v>
      </c>
      <c r="E57" s="13">
        <f t="shared" si="0"/>
        <v>203.881141571514</v>
      </c>
    </row>
    <row r="58" spans="1:5" ht="12.75">
      <c r="A58" s="8">
        <v>22010000</v>
      </c>
      <c r="B58" s="8" t="s">
        <v>313</v>
      </c>
      <c r="C58" s="8">
        <v>167027</v>
      </c>
      <c r="D58" s="8">
        <v>479831.57</v>
      </c>
      <c r="E58" s="13">
        <f t="shared" si="0"/>
        <v>287.27784729415004</v>
      </c>
    </row>
    <row r="59" spans="1:5" ht="12.75">
      <c r="A59" s="8">
        <v>22010300</v>
      </c>
      <c r="B59" s="8" t="s">
        <v>343</v>
      </c>
      <c r="C59" s="8">
        <v>0</v>
      </c>
      <c r="D59" s="8">
        <v>52461</v>
      </c>
      <c r="E59" s="13">
        <f t="shared" si="0"/>
        <v>0</v>
      </c>
    </row>
    <row r="60" spans="1:5" ht="12.75">
      <c r="A60" s="8">
        <v>22012500</v>
      </c>
      <c r="B60" s="8" t="s">
        <v>324</v>
      </c>
      <c r="C60" s="8">
        <v>640</v>
      </c>
      <c r="D60" s="8">
        <v>65163.88</v>
      </c>
      <c r="E60" s="13">
        <f t="shared" si="0"/>
        <v>10181.85625</v>
      </c>
    </row>
    <row r="61" spans="1:5" ht="12.75">
      <c r="A61" s="8">
        <v>22012600</v>
      </c>
      <c r="B61" s="8" t="s">
        <v>314</v>
      </c>
      <c r="C61" s="8">
        <v>166387</v>
      </c>
      <c r="D61" s="8">
        <v>362206.69</v>
      </c>
      <c r="E61" s="13">
        <f t="shared" si="0"/>
        <v>217.68929663976152</v>
      </c>
    </row>
    <row r="62" spans="1:5" ht="12.75">
      <c r="A62" s="8">
        <v>22080000</v>
      </c>
      <c r="B62" s="8" t="s">
        <v>50</v>
      </c>
      <c r="C62" s="8">
        <v>137949</v>
      </c>
      <c r="D62" s="8">
        <v>139996.48</v>
      </c>
      <c r="E62" s="13">
        <f t="shared" si="0"/>
        <v>101.48422967908431</v>
      </c>
    </row>
    <row r="63" spans="1:5" ht="12.75">
      <c r="A63" s="8">
        <v>22080400</v>
      </c>
      <c r="B63" s="8" t="s">
        <v>51</v>
      </c>
      <c r="C63" s="8">
        <v>137949</v>
      </c>
      <c r="D63" s="8">
        <v>139996.48</v>
      </c>
      <c r="E63" s="13">
        <f t="shared" si="0"/>
        <v>101.48422967908431</v>
      </c>
    </row>
    <row r="64" spans="1:5" ht="12.75">
      <c r="A64" s="8">
        <v>22090000</v>
      </c>
      <c r="B64" s="8" t="s">
        <v>52</v>
      </c>
      <c r="C64" s="8">
        <v>2600</v>
      </c>
      <c r="D64" s="8">
        <v>5253.52</v>
      </c>
      <c r="E64" s="13">
        <f t="shared" si="0"/>
        <v>202.05846153846156</v>
      </c>
    </row>
    <row r="65" spans="1:5" ht="12.75">
      <c r="A65" s="8">
        <v>22090100</v>
      </c>
      <c r="B65" s="8" t="s">
        <v>53</v>
      </c>
      <c r="C65" s="8">
        <v>400</v>
      </c>
      <c r="D65" s="8">
        <v>4492.76</v>
      </c>
      <c r="E65" s="13">
        <f t="shared" si="0"/>
        <v>1123.19</v>
      </c>
    </row>
    <row r="66" spans="1:5" ht="12.75">
      <c r="A66" s="8">
        <v>22090400</v>
      </c>
      <c r="B66" s="8" t="s">
        <v>54</v>
      </c>
      <c r="C66" s="8">
        <v>2200</v>
      </c>
      <c r="D66" s="8">
        <v>760.76</v>
      </c>
      <c r="E66" s="13">
        <f t="shared" si="0"/>
        <v>34.58</v>
      </c>
    </row>
    <row r="67" spans="1:5" ht="12.75">
      <c r="A67" s="8">
        <v>22130000</v>
      </c>
      <c r="B67" s="8" t="s">
        <v>348</v>
      </c>
      <c r="C67" s="8">
        <v>0</v>
      </c>
      <c r="D67" s="8">
        <v>2007.89</v>
      </c>
      <c r="E67" s="13">
        <f t="shared" si="0"/>
        <v>0</v>
      </c>
    </row>
    <row r="68" spans="1:5" ht="12.75">
      <c r="A68" s="8">
        <v>24000000</v>
      </c>
      <c r="B68" s="8" t="s">
        <v>55</v>
      </c>
      <c r="C68" s="8">
        <v>74700</v>
      </c>
      <c r="D68" s="8">
        <v>93572.38</v>
      </c>
      <c r="E68" s="13">
        <f t="shared" si="0"/>
        <v>125.26423025435074</v>
      </c>
    </row>
    <row r="69" spans="1:5" ht="12.75">
      <c r="A69" s="8">
        <v>24060000</v>
      </c>
      <c r="B69" s="8" t="s">
        <v>47</v>
      </c>
      <c r="C69" s="8">
        <v>74700</v>
      </c>
      <c r="D69" s="8">
        <v>93572.38</v>
      </c>
      <c r="E69" s="13">
        <f t="shared" si="0"/>
        <v>125.26423025435074</v>
      </c>
    </row>
    <row r="70" spans="1:5" ht="12.75">
      <c r="A70" s="8">
        <v>24060300</v>
      </c>
      <c r="B70" s="8" t="s">
        <v>47</v>
      </c>
      <c r="C70" s="8">
        <v>74700</v>
      </c>
      <c r="D70" s="8">
        <v>93572.38</v>
      </c>
      <c r="E70" s="13">
        <f t="shared" si="0"/>
        <v>125.26423025435074</v>
      </c>
    </row>
    <row r="71" spans="1:5" ht="12.75">
      <c r="A71" s="8">
        <v>40000000</v>
      </c>
      <c r="B71" s="8" t="s">
        <v>56</v>
      </c>
      <c r="C71" s="8">
        <v>378264158</v>
      </c>
      <c r="D71" s="8">
        <v>376864803.01</v>
      </c>
      <c r="E71" s="13">
        <f t="shared" si="0"/>
        <v>99.63005879346358</v>
      </c>
    </row>
    <row r="72" spans="1:5" ht="12.75">
      <c r="A72" s="8">
        <v>41000000</v>
      </c>
      <c r="B72" s="8" t="s">
        <v>57</v>
      </c>
      <c r="C72" s="8">
        <v>378264158</v>
      </c>
      <c r="D72" s="8">
        <v>376864803.01</v>
      </c>
      <c r="E72" s="13">
        <f aca="true" t="shared" si="1" ref="E72:E90">IF(C72=0,0,D72/C72*100)</f>
        <v>99.63005879346358</v>
      </c>
    </row>
    <row r="73" spans="1:5" ht="12.75">
      <c r="A73" s="8">
        <v>41020000</v>
      </c>
      <c r="B73" s="8" t="s">
        <v>58</v>
      </c>
      <c r="C73" s="8">
        <v>14307600</v>
      </c>
      <c r="D73" s="8">
        <v>14307600</v>
      </c>
      <c r="E73" s="13">
        <f t="shared" si="1"/>
        <v>100</v>
      </c>
    </row>
    <row r="74" spans="1:5" ht="12.75">
      <c r="A74" s="8">
        <v>41020100</v>
      </c>
      <c r="B74" s="8" t="s">
        <v>59</v>
      </c>
      <c r="C74" s="8">
        <v>13649900</v>
      </c>
      <c r="D74" s="8">
        <v>13649900</v>
      </c>
      <c r="E74" s="13">
        <f t="shared" si="1"/>
        <v>100</v>
      </c>
    </row>
    <row r="75" spans="1:5" ht="12.75">
      <c r="A75" s="8">
        <v>41020600</v>
      </c>
      <c r="B75" s="8" t="s">
        <v>358</v>
      </c>
      <c r="C75" s="8">
        <v>657700</v>
      </c>
      <c r="D75" s="8">
        <v>657700</v>
      </c>
      <c r="E75" s="13">
        <f t="shared" si="1"/>
        <v>100</v>
      </c>
    </row>
    <row r="76" spans="1:5" ht="12.75">
      <c r="A76" s="8">
        <v>41030000</v>
      </c>
      <c r="B76" s="8" t="s">
        <v>60</v>
      </c>
      <c r="C76" s="8">
        <v>363956558</v>
      </c>
      <c r="D76" s="8">
        <v>362557203.01</v>
      </c>
      <c r="E76" s="13">
        <f t="shared" si="1"/>
        <v>99.61551592923901</v>
      </c>
    </row>
    <row r="77" spans="1:5" ht="12.75">
      <c r="A77" s="8">
        <v>41030300</v>
      </c>
      <c r="B77" s="8" t="s">
        <v>295</v>
      </c>
      <c r="C77" s="8">
        <v>58125</v>
      </c>
      <c r="D77" s="8">
        <v>57525</v>
      </c>
      <c r="E77" s="13">
        <f t="shared" si="1"/>
        <v>98.96774193548387</v>
      </c>
    </row>
    <row r="78" spans="1:5" ht="12.75">
      <c r="A78" s="8">
        <v>41030600</v>
      </c>
      <c r="B78" s="8" t="s">
        <v>61</v>
      </c>
      <c r="C78" s="8">
        <v>98023800</v>
      </c>
      <c r="D78" s="8">
        <v>98023800</v>
      </c>
      <c r="E78" s="13">
        <f t="shared" si="1"/>
        <v>100</v>
      </c>
    </row>
    <row r="79" spans="1:5" ht="12.75">
      <c r="A79" s="8">
        <v>41030800</v>
      </c>
      <c r="B79" s="8" t="s">
        <v>62</v>
      </c>
      <c r="C79" s="8">
        <v>55504047</v>
      </c>
      <c r="D79" s="8">
        <v>55504046.05</v>
      </c>
      <c r="E79" s="13">
        <f t="shared" si="1"/>
        <v>99.9999982884131</v>
      </c>
    </row>
    <row r="80" spans="1:5" ht="12.75">
      <c r="A80" s="8">
        <v>41030900</v>
      </c>
      <c r="B80" s="8" t="s">
        <v>63</v>
      </c>
      <c r="C80" s="8">
        <v>0</v>
      </c>
      <c r="D80" s="8">
        <v>0</v>
      </c>
      <c r="E80" s="13">
        <f t="shared" si="1"/>
        <v>0</v>
      </c>
    </row>
    <row r="81" spans="1:5" ht="12.75">
      <c r="A81" s="8">
        <v>41031000</v>
      </c>
      <c r="B81" s="8" t="s">
        <v>64</v>
      </c>
      <c r="C81" s="8">
        <v>3107894</v>
      </c>
      <c r="D81" s="8">
        <v>3107894</v>
      </c>
      <c r="E81" s="13">
        <f t="shared" si="1"/>
        <v>100</v>
      </c>
    </row>
    <row r="82" spans="1:5" ht="12.75">
      <c r="A82" s="8">
        <v>41033900</v>
      </c>
      <c r="B82" s="8" t="s">
        <v>65</v>
      </c>
      <c r="C82" s="8">
        <v>80458560</v>
      </c>
      <c r="D82" s="8">
        <v>80458560</v>
      </c>
      <c r="E82" s="13">
        <f t="shared" si="1"/>
        <v>100</v>
      </c>
    </row>
    <row r="83" spans="1:5" ht="12.75">
      <c r="A83" s="8">
        <v>41034200</v>
      </c>
      <c r="B83" s="8" t="s">
        <v>66</v>
      </c>
      <c r="C83" s="8">
        <v>47813700</v>
      </c>
      <c r="D83" s="8">
        <v>47813700</v>
      </c>
      <c r="E83" s="13">
        <f t="shared" si="1"/>
        <v>100</v>
      </c>
    </row>
    <row r="84" spans="1:5" ht="12.75">
      <c r="A84" s="8">
        <v>41034500</v>
      </c>
      <c r="B84" s="8" t="s">
        <v>347</v>
      </c>
      <c r="C84" s="8">
        <v>45066700</v>
      </c>
      <c r="D84" s="8">
        <v>45010353</v>
      </c>
      <c r="E84" s="13">
        <f t="shared" si="1"/>
        <v>99.87496976703419</v>
      </c>
    </row>
    <row r="85" spans="1:5" ht="12.75">
      <c r="A85" s="8">
        <v>41035000</v>
      </c>
      <c r="B85" s="8" t="s">
        <v>67</v>
      </c>
      <c r="C85" s="8">
        <v>30390237</v>
      </c>
      <c r="D85" s="8">
        <v>30446968.79</v>
      </c>
      <c r="E85" s="13">
        <f t="shared" si="1"/>
        <v>100.18667768204637</v>
      </c>
    </row>
    <row r="86" spans="1:5" ht="12.75">
      <c r="A86" s="8">
        <v>41035800</v>
      </c>
      <c r="B86" s="8" t="s">
        <v>68</v>
      </c>
      <c r="C86" s="8">
        <v>833100</v>
      </c>
      <c r="D86" s="8">
        <v>796156.17</v>
      </c>
      <c r="E86" s="13">
        <f t="shared" si="1"/>
        <v>95.5654987396471</v>
      </c>
    </row>
    <row r="87" spans="1:5" ht="12.75">
      <c r="A87" s="8">
        <v>41036100</v>
      </c>
      <c r="B87" s="8" t="s">
        <v>360</v>
      </c>
      <c r="C87" s="8">
        <v>2201195</v>
      </c>
      <c r="D87" s="8">
        <v>839000</v>
      </c>
      <c r="E87" s="13">
        <f t="shared" si="1"/>
        <v>38.11565990291637</v>
      </c>
    </row>
    <row r="88" spans="1:5" ht="12.75">
      <c r="A88" s="8">
        <v>41037000</v>
      </c>
      <c r="B88" s="8" t="s">
        <v>354</v>
      </c>
      <c r="C88" s="8">
        <v>499200</v>
      </c>
      <c r="D88" s="8">
        <v>499200</v>
      </c>
      <c r="E88" s="13">
        <f t="shared" si="1"/>
        <v>100</v>
      </c>
    </row>
    <row r="89" spans="1:5" ht="12.75">
      <c r="A89" s="9" t="s">
        <v>69</v>
      </c>
      <c r="B89" s="9"/>
      <c r="C89" s="9">
        <v>143861749</v>
      </c>
      <c r="D89" s="9">
        <v>164471045.20000002</v>
      </c>
      <c r="E89" s="14">
        <f t="shared" si="1"/>
        <v>114.32576507880495</v>
      </c>
    </row>
    <row r="90" spans="1:5" ht="12.75">
      <c r="A90" s="9" t="s">
        <v>70</v>
      </c>
      <c r="B90" s="9"/>
      <c r="C90" s="9">
        <v>522125907</v>
      </c>
      <c r="D90" s="9">
        <v>541335848.21</v>
      </c>
      <c r="E90" s="14">
        <f t="shared" si="1"/>
        <v>103.67917794395136</v>
      </c>
    </row>
    <row r="91" ht="12.75">
      <c r="B91" s="16" t="s">
        <v>346</v>
      </c>
    </row>
    <row r="92" spans="1:5" ht="12.75">
      <c r="A92" s="7" t="s">
        <v>2</v>
      </c>
      <c r="B92" s="7" t="s">
        <v>18</v>
      </c>
      <c r="C92" s="7" t="s">
        <v>19</v>
      </c>
      <c r="D92" s="7" t="s">
        <v>20</v>
      </c>
      <c r="E92" s="7" t="s">
        <v>21</v>
      </c>
    </row>
    <row r="93" spans="1:5" ht="12.75">
      <c r="A93" s="8">
        <v>10000000</v>
      </c>
      <c r="B93" s="8" t="s">
        <v>22</v>
      </c>
      <c r="C93" s="8">
        <v>800000</v>
      </c>
      <c r="D93" s="8">
        <v>891743.57</v>
      </c>
      <c r="E93" s="13">
        <f aca="true" t="shared" si="2" ref="E93:E137">IF(C93=0,0,D93/C93*100)</f>
        <v>111.46794624999998</v>
      </c>
    </row>
    <row r="94" spans="1:5" ht="12.75">
      <c r="A94" s="8">
        <v>18000000</v>
      </c>
      <c r="B94" s="8" t="s">
        <v>31</v>
      </c>
      <c r="C94" s="8">
        <v>0</v>
      </c>
      <c r="D94" s="8">
        <v>-11660.5</v>
      </c>
      <c r="E94" s="13">
        <f t="shared" si="2"/>
        <v>0</v>
      </c>
    </row>
    <row r="95" spans="1:5" ht="12.75">
      <c r="A95" s="8">
        <v>18040000</v>
      </c>
      <c r="B95" s="8" t="s">
        <v>237</v>
      </c>
      <c r="C95" s="8">
        <v>0</v>
      </c>
      <c r="D95" s="8">
        <v>-11660.5</v>
      </c>
      <c r="E95" s="13">
        <f t="shared" si="2"/>
        <v>0</v>
      </c>
    </row>
    <row r="96" spans="1:5" ht="12.75">
      <c r="A96" s="8">
        <v>18041500</v>
      </c>
      <c r="B96" s="8" t="s">
        <v>338</v>
      </c>
      <c r="C96" s="8">
        <v>0</v>
      </c>
      <c r="D96" s="8">
        <v>-11660.5</v>
      </c>
      <c r="E96" s="13">
        <f t="shared" si="2"/>
        <v>0</v>
      </c>
    </row>
    <row r="97" spans="1:5" ht="12.75">
      <c r="A97" s="8">
        <v>19000000</v>
      </c>
      <c r="B97" s="8" t="s">
        <v>42</v>
      </c>
      <c r="C97" s="8">
        <v>800000</v>
      </c>
      <c r="D97" s="8">
        <v>903404.07</v>
      </c>
      <c r="E97" s="13">
        <f t="shared" si="2"/>
        <v>112.92550875</v>
      </c>
    </row>
    <row r="98" spans="1:5" ht="12.75">
      <c r="A98" s="8">
        <v>19010000</v>
      </c>
      <c r="B98" s="8" t="s">
        <v>43</v>
      </c>
      <c r="C98" s="8">
        <v>800000</v>
      </c>
      <c r="D98" s="8">
        <v>903401.57</v>
      </c>
      <c r="E98" s="13">
        <f t="shared" si="2"/>
        <v>112.92519625</v>
      </c>
    </row>
    <row r="99" spans="1:5" ht="12.75">
      <c r="A99" s="8">
        <v>19010100</v>
      </c>
      <c r="B99" s="8" t="s">
        <v>240</v>
      </c>
      <c r="C99" s="8">
        <v>0</v>
      </c>
      <c r="D99" s="8">
        <v>157701.73</v>
      </c>
      <c r="E99" s="13">
        <f t="shared" si="2"/>
        <v>0</v>
      </c>
    </row>
    <row r="100" spans="1:5" ht="12.75">
      <c r="A100" s="8">
        <v>19010200</v>
      </c>
      <c r="B100" s="8" t="s">
        <v>241</v>
      </c>
      <c r="C100" s="8">
        <v>0</v>
      </c>
      <c r="D100" s="8">
        <v>1141.25</v>
      </c>
      <c r="E100" s="13">
        <f t="shared" si="2"/>
        <v>0</v>
      </c>
    </row>
    <row r="101" spans="1:5" ht="12.75">
      <c r="A101" s="8">
        <v>19010300</v>
      </c>
      <c r="B101" s="8" t="s">
        <v>44</v>
      </c>
      <c r="C101" s="8">
        <v>800000</v>
      </c>
      <c r="D101" s="8">
        <v>744558.59</v>
      </c>
      <c r="E101" s="13">
        <f t="shared" si="2"/>
        <v>93.06982375</v>
      </c>
    </row>
    <row r="102" spans="1:5" ht="12.75">
      <c r="A102" s="8">
        <v>19050000</v>
      </c>
      <c r="B102" s="8" t="s">
        <v>325</v>
      </c>
      <c r="C102" s="8">
        <v>0</v>
      </c>
      <c r="D102" s="8">
        <v>2.5</v>
      </c>
      <c r="E102" s="13">
        <f t="shared" si="2"/>
        <v>0</v>
      </c>
    </row>
    <row r="103" spans="1:5" ht="12.75">
      <c r="A103" s="8">
        <v>19050300</v>
      </c>
      <c r="B103" s="8" t="s">
        <v>326</v>
      </c>
      <c r="C103" s="8">
        <v>0</v>
      </c>
      <c r="D103" s="8">
        <v>2.5</v>
      </c>
      <c r="E103" s="13">
        <f t="shared" si="2"/>
        <v>0</v>
      </c>
    </row>
    <row r="104" spans="1:5" ht="12.75">
      <c r="A104" s="8">
        <v>20000000</v>
      </c>
      <c r="B104" s="8" t="s">
        <v>45</v>
      </c>
      <c r="C104" s="8">
        <v>6181525</v>
      </c>
      <c r="D104" s="8">
        <v>31668677.3</v>
      </c>
      <c r="E104" s="13">
        <f t="shared" si="2"/>
        <v>512.3117240486773</v>
      </c>
    </row>
    <row r="105" spans="1:5" ht="12.75">
      <c r="A105" s="8">
        <v>21000000</v>
      </c>
      <c r="B105" s="8" t="s">
        <v>46</v>
      </c>
      <c r="C105" s="8">
        <v>150000</v>
      </c>
      <c r="D105" s="8">
        <v>380712.57</v>
      </c>
      <c r="E105" s="13">
        <f t="shared" si="2"/>
        <v>253.80838</v>
      </c>
    </row>
    <row r="106" spans="1:5" ht="12.75">
      <c r="A106" s="8">
        <v>21110000</v>
      </c>
      <c r="B106" s="8" t="s">
        <v>219</v>
      </c>
      <c r="C106" s="8">
        <v>150000</v>
      </c>
      <c r="D106" s="8">
        <v>380712.57</v>
      </c>
      <c r="E106" s="13">
        <f t="shared" si="2"/>
        <v>253.80838</v>
      </c>
    </row>
    <row r="107" spans="1:5" ht="12.75">
      <c r="A107" s="8">
        <v>24000000</v>
      </c>
      <c r="B107" s="8" t="s">
        <v>55</v>
      </c>
      <c r="C107" s="8">
        <v>2475350</v>
      </c>
      <c r="D107" s="8">
        <v>3744334.45</v>
      </c>
      <c r="E107" s="13">
        <f t="shared" si="2"/>
        <v>151.2648494152342</v>
      </c>
    </row>
    <row r="108" spans="1:5" ht="12.75">
      <c r="A108" s="8">
        <v>24060000</v>
      </c>
      <c r="B108" s="8" t="s">
        <v>47</v>
      </c>
      <c r="C108" s="8">
        <v>0</v>
      </c>
      <c r="D108" s="8">
        <v>7712.19</v>
      </c>
      <c r="E108" s="13">
        <f t="shared" si="2"/>
        <v>0</v>
      </c>
    </row>
    <row r="109" spans="1:5" ht="12.75">
      <c r="A109" s="8">
        <v>24062100</v>
      </c>
      <c r="B109" s="8" t="s">
        <v>220</v>
      </c>
      <c r="C109" s="8">
        <v>0</v>
      </c>
      <c r="D109" s="8">
        <v>7712.19</v>
      </c>
      <c r="E109" s="13">
        <f t="shared" si="2"/>
        <v>0</v>
      </c>
    </row>
    <row r="110" spans="1:5" ht="12.75">
      <c r="A110" s="8">
        <v>24170000</v>
      </c>
      <c r="B110" s="8" t="s">
        <v>285</v>
      </c>
      <c r="C110" s="8">
        <v>2475350</v>
      </c>
      <c r="D110" s="8">
        <v>3736622.26</v>
      </c>
      <c r="E110" s="13">
        <f t="shared" si="2"/>
        <v>150.9532898378007</v>
      </c>
    </row>
    <row r="111" spans="1:5" ht="12.75">
      <c r="A111" s="8">
        <v>25000000</v>
      </c>
      <c r="B111" s="8" t="s">
        <v>221</v>
      </c>
      <c r="C111" s="8">
        <v>3556175</v>
      </c>
      <c r="D111" s="8">
        <v>27543630.28</v>
      </c>
      <c r="E111" s="13">
        <f t="shared" si="2"/>
        <v>774.5296640350939</v>
      </c>
    </row>
    <row r="112" spans="1:5" ht="12.75">
      <c r="A112" s="8">
        <v>25010000</v>
      </c>
      <c r="B112" s="8" t="s">
        <v>222</v>
      </c>
      <c r="C112" s="8">
        <v>3556175</v>
      </c>
      <c r="D112" s="8">
        <v>21197780.53</v>
      </c>
      <c r="E112" s="13">
        <f t="shared" si="2"/>
        <v>596.0837284441851</v>
      </c>
    </row>
    <row r="113" spans="1:5" ht="12.75">
      <c r="A113" s="8">
        <v>25010100</v>
      </c>
      <c r="B113" s="8" t="s">
        <v>223</v>
      </c>
      <c r="C113" s="8">
        <v>3088650</v>
      </c>
      <c r="D113" s="8">
        <v>2929917.5</v>
      </c>
      <c r="E113" s="13">
        <f t="shared" si="2"/>
        <v>94.8607805999385</v>
      </c>
    </row>
    <row r="114" spans="1:5" ht="12.75">
      <c r="A114" s="8">
        <v>25010200</v>
      </c>
      <c r="B114" s="8" t="s">
        <v>224</v>
      </c>
      <c r="C114" s="8">
        <v>39000</v>
      </c>
      <c r="D114" s="8">
        <v>81065.33</v>
      </c>
      <c r="E114" s="13">
        <f t="shared" si="2"/>
        <v>207.8598205128205</v>
      </c>
    </row>
    <row r="115" spans="1:5" ht="12.75">
      <c r="A115" s="8">
        <v>25010300</v>
      </c>
      <c r="B115" s="8" t="s">
        <v>225</v>
      </c>
      <c r="C115" s="8">
        <v>421625</v>
      </c>
      <c r="D115" s="8">
        <v>523567.93</v>
      </c>
      <c r="E115" s="13">
        <f t="shared" si="2"/>
        <v>124.17857812036763</v>
      </c>
    </row>
    <row r="116" spans="1:5" ht="12.75">
      <c r="A116" s="8">
        <v>25010400</v>
      </c>
      <c r="B116" s="8" t="s">
        <v>226</v>
      </c>
      <c r="C116" s="8">
        <v>6900</v>
      </c>
      <c r="D116" s="8">
        <v>17663229.77</v>
      </c>
      <c r="E116" s="13">
        <f t="shared" si="2"/>
        <v>255988.83724637682</v>
      </c>
    </row>
    <row r="117" spans="1:5" ht="12.75">
      <c r="A117" s="8">
        <v>25020000</v>
      </c>
      <c r="B117" s="8" t="s">
        <v>299</v>
      </c>
      <c r="C117" s="8">
        <v>0</v>
      </c>
      <c r="D117" s="8">
        <v>6345849.75</v>
      </c>
      <c r="E117" s="13">
        <f t="shared" si="2"/>
        <v>0</v>
      </c>
    </row>
    <row r="118" spans="1:5" ht="12.75">
      <c r="A118" s="8">
        <v>25020100</v>
      </c>
      <c r="B118" s="8" t="s">
        <v>300</v>
      </c>
      <c r="C118" s="8">
        <v>0</v>
      </c>
      <c r="D118" s="8">
        <v>3480396.02</v>
      </c>
      <c r="E118" s="13">
        <f t="shared" si="2"/>
        <v>0</v>
      </c>
    </row>
    <row r="119" spans="1:5" ht="12.75">
      <c r="A119" s="8">
        <v>25020200</v>
      </c>
      <c r="B119" s="8" t="s">
        <v>315</v>
      </c>
      <c r="C119" s="8">
        <v>0</v>
      </c>
      <c r="D119" s="8">
        <v>2865453.73</v>
      </c>
      <c r="E119" s="13">
        <f t="shared" si="2"/>
        <v>0</v>
      </c>
    </row>
    <row r="120" spans="1:5" ht="12.75">
      <c r="A120" s="8">
        <v>30000000</v>
      </c>
      <c r="B120" s="8" t="s">
        <v>243</v>
      </c>
      <c r="C120" s="8">
        <v>308512</v>
      </c>
      <c r="D120" s="8">
        <v>1913647.31</v>
      </c>
      <c r="E120" s="13">
        <f t="shared" si="2"/>
        <v>620.2829419925318</v>
      </c>
    </row>
    <row r="121" spans="1:5" ht="12.75">
      <c r="A121" s="8">
        <v>31000000</v>
      </c>
      <c r="B121" s="8" t="s">
        <v>339</v>
      </c>
      <c r="C121" s="8">
        <v>158512</v>
      </c>
      <c r="D121" s="8">
        <v>233811.81</v>
      </c>
      <c r="E121" s="13">
        <f t="shared" si="2"/>
        <v>147.504170031291</v>
      </c>
    </row>
    <row r="122" spans="1:5" ht="12.75">
      <c r="A122" s="8">
        <v>31030000</v>
      </c>
      <c r="B122" s="8" t="s">
        <v>340</v>
      </c>
      <c r="C122" s="8">
        <v>158512</v>
      </c>
      <c r="D122" s="8">
        <v>233811.81</v>
      </c>
      <c r="E122" s="13">
        <f t="shared" si="2"/>
        <v>147.504170031291</v>
      </c>
    </row>
    <row r="123" spans="1:5" ht="12.75">
      <c r="A123" s="8">
        <v>33000000</v>
      </c>
      <c r="B123" s="8" t="s">
        <v>244</v>
      </c>
      <c r="C123" s="8">
        <v>150000</v>
      </c>
      <c r="D123" s="8">
        <v>1679835.5</v>
      </c>
      <c r="E123" s="13">
        <f t="shared" si="2"/>
        <v>1119.8903333333333</v>
      </c>
    </row>
    <row r="124" spans="1:5" ht="12.75">
      <c r="A124" s="8">
        <v>33010000</v>
      </c>
      <c r="B124" s="8" t="s">
        <v>245</v>
      </c>
      <c r="C124" s="8">
        <v>150000</v>
      </c>
      <c r="D124" s="8">
        <v>1679835.5</v>
      </c>
      <c r="E124" s="13">
        <f t="shared" si="2"/>
        <v>1119.8903333333333</v>
      </c>
    </row>
    <row r="125" spans="1:5" ht="12.75">
      <c r="A125" s="8">
        <v>33010100</v>
      </c>
      <c r="B125" s="8" t="s">
        <v>246</v>
      </c>
      <c r="C125" s="8">
        <v>150000</v>
      </c>
      <c r="D125" s="8">
        <v>1654443.8</v>
      </c>
      <c r="E125" s="13">
        <f t="shared" si="2"/>
        <v>1102.9625333333333</v>
      </c>
    </row>
    <row r="126" spans="1:5" ht="12.75">
      <c r="A126" s="8">
        <v>33010400</v>
      </c>
      <c r="B126" s="8" t="s">
        <v>328</v>
      </c>
      <c r="C126" s="8">
        <v>0</v>
      </c>
      <c r="D126" s="8">
        <v>25391.7</v>
      </c>
      <c r="E126" s="13">
        <f t="shared" si="2"/>
        <v>0</v>
      </c>
    </row>
    <row r="127" spans="1:5" ht="12.75">
      <c r="A127" s="8">
        <v>40000000</v>
      </c>
      <c r="B127" s="8" t="s">
        <v>56</v>
      </c>
      <c r="C127" s="8">
        <v>33171349.2</v>
      </c>
      <c r="D127" s="8">
        <v>28250479.79</v>
      </c>
      <c r="E127" s="13">
        <f t="shared" si="2"/>
        <v>85.1653022000082</v>
      </c>
    </row>
    <row r="128" spans="1:5" ht="12.75">
      <c r="A128" s="8">
        <v>41000000</v>
      </c>
      <c r="B128" s="8" t="s">
        <v>57</v>
      </c>
      <c r="C128" s="8">
        <v>27284308.2</v>
      </c>
      <c r="D128" s="8">
        <v>22781951.56</v>
      </c>
      <c r="E128" s="13">
        <f t="shared" si="2"/>
        <v>83.49836614145855</v>
      </c>
    </row>
    <row r="129" spans="1:5" ht="12.75">
      <c r="A129" s="8">
        <v>41030000</v>
      </c>
      <c r="B129" s="8" t="s">
        <v>60</v>
      </c>
      <c r="C129" s="8">
        <v>27284308.2</v>
      </c>
      <c r="D129" s="8">
        <v>22781951.56</v>
      </c>
      <c r="E129" s="13">
        <f t="shared" si="2"/>
        <v>83.49836614145855</v>
      </c>
    </row>
    <row r="130" spans="1:5" ht="12.75">
      <c r="A130" s="8">
        <v>41035000</v>
      </c>
      <c r="B130" s="8" t="s">
        <v>67</v>
      </c>
      <c r="C130" s="8">
        <v>23864308.2</v>
      </c>
      <c r="D130" s="8">
        <v>22361951.56</v>
      </c>
      <c r="E130" s="13">
        <f t="shared" si="2"/>
        <v>93.70458750612347</v>
      </c>
    </row>
    <row r="131" spans="1:5" ht="12.75">
      <c r="A131" s="8">
        <v>41035200</v>
      </c>
      <c r="B131" s="8" t="s">
        <v>344</v>
      </c>
      <c r="C131" s="8">
        <v>3420000</v>
      </c>
      <c r="D131" s="8">
        <v>420000</v>
      </c>
      <c r="E131" s="13">
        <f t="shared" si="2"/>
        <v>12.280701754385964</v>
      </c>
    </row>
    <row r="132" spans="1:5" ht="12.75">
      <c r="A132" s="8">
        <v>42000000</v>
      </c>
      <c r="B132" s="8" t="s">
        <v>329</v>
      </c>
      <c r="C132" s="8">
        <v>5887041</v>
      </c>
      <c r="D132" s="8">
        <v>5468528.23</v>
      </c>
      <c r="E132" s="13">
        <f t="shared" si="2"/>
        <v>92.89094861068575</v>
      </c>
    </row>
    <row r="133" spans="1:5" ht="12.75">
      <c r="A133" s="8">
        <v>42020000</v>
      </c>
      <c r="B133" s="8" t="s">
        <v>330</v>
      </c>
      <c r="C133" s="8">
        <v>5887041</v>
      </c>
      <c r="D133" s="8">
        <v>5468528.23</v>
      </c>
      <c r="E133" s="13">
        <f t="shared" si="2"/>
        <v>92.89094861068575</v>
      </c>
    </row>
    <row r="134" spans="1:5" ht="12.75">
      <c r="A134" s="8">
        <v>50000000</v>
      </c>
      <c r="B134" s="8" t="s">
        <v>227</v>
      </c>
      <c r="C134" s="8">
        <v>652234</v>
      </c>
      <c r="D134" s="8">
        <v>686521.65</v>
      </c>
      <c r="E134" s="13">
        <f t="shared" si="2"/>
        <v>105.2569553258493</v>
      </c>
    </row>
    <row r="135" spans="1:5" ht="12.75">
      <c r="A135" s="8">
        <v>50110000</v>
      </c>
      <c r="B135" s="8" t="s">
        <v>228</v>
      </c>
      <c r="C135" s="8">
        <v>652234</v>
      </c>
      <c r="D135" s="8">
        <v>686521.65</v>
      </c>
      <c r="E135" s="13">
        <f t="shared" si="2"/>
        <v>105.2569553258493</v>
      </c>
    </row>
    <row r="136" spans="1:5" ht="12.75">
      <c r="A136" s="9" t="s">
        <v>69</v>
      </c>
      <c r="B136" s="9"/>
      <c r="C136" s="9">
        <v>7942271</v>
      </c>
      <c r="D136" s="9">
        <v>35160589.83</v>
      </c>
      <c r="E136" s="14">
        <f t="shared" si="2"/>
        <v>442.70196559648997</v>
      </c>
    </row>
    <row r="137" spans="1:5" ht="12.75">
      <c r="A137" s="9" t="s">
        <v>70</v>
      </c>
      <c r="B137" s="9"/>
      <c r="C137" s="9">
        <v>41113620.2</v>
      </c>
      <c r="D137" s="9">
        <v>63411069.62</v>
      </c>
      <c r="E137" s="14">
        <f t="shared" si="2"/>
        <v>154.23372914263578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2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1" sqref="E11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1" t="s">
        <v>365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363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23662903</v>
      </c>
      <c r="E6" s="12">
        <v>23662903</v>
      </c>
      <c r="F6" s="12">
        <v>21520009.680000007</v>
      </c>
      <c r="G6" s="12">
        <v>0</v>
      </c>
      <c r="H6" s="12">
        <v>21064198.22</v>
      </c>
      <c r="I6" s="12">
        <v>455811.46</v>
      </c>
      <c r="J6" s="12">
        <v>450858.45</v>
      </c>
      <c r="K6" s="12">
        <f aca="true" t="shared" si="0" ref="K6:K69">E6-F6</f>
        <v>2142893.319999993</v>
      </c>
      <c r="L6" s="12">
        <f aca="true" t="shared" si="1" ref="L6:L69">D6-F6</f>
        <v>2142893.319999993</v>
      </c>
      <c r="M6" s="12">
        <f aca="true" t="shared" si="2" ref="M6:M69">IF(E6=0,0,(F6/E6)*100)</f>
        <v>90.94408103688718</v>
      </c>
      <c r="N6" s="12">
        <f aca="true" t="shared" si="3" ref="N6:N69">D6-H6</f>
        <v>2598704.780000001</v>
      </c>
      <c r="O6" s="12">
        <f aca="true" t="shared" si="4" ref="O6:O69">E6-H6</f>
        <v>2598704.780000001</v>
      </c>
      <c r="P6" s="12">
        <f aca="true" t="shared" si="5" ref="P6:P69">IF(E6=0,0,(H6/E6)*100)</f>
        <v>89.01781079016382</v>
      </c>
    </row>
    <row r="7" spans="1:16" ht="12.75">
      <c r="A7" s="4" t="s">
        <v>76</v>
      </c>
      <c r="B7" s="5" t="s">
        <v>77</v>
      </c>
      <c r="C7" s="6">
        <v>20946539</v>
      </c>
      <c r="D7" s="6">
        <v>23662903</v>
      </c>
      <c r="E7" s="6">
        <v>23662903</v>
      </c>
      <c r="F7" s="6">
        <v>21520009.680000007</v>
      </c>
      <c r="G7" s="6">
        <v>0</v>
      </c>
      <c r="H7" s="6">
        <v>21064198.22</v>
      </c>
      <c r="I7" s="6">
        <v>455811.46</v>
      </c>
      <c r="J7" s="6">
        <v>450858.45</v>
      </c>
      <c r="K7" s="6">
        <f t="shared" si="0"/>
        <v>2142893.319999993</v>
      </c>
      <c r="L7" s="6">
        <f t="shared" si="1"/>
        <v>2142893.319999993</v>
      </c>
      <c r="M7" s="6">
        <f t="shared" si="2"/>
        <v>90.94408103688718</v>
      </c>
      <c r="N7" s="6">
        <f t="shared" si="3"/>
        <v>2598704.780000001</v>
      </c>
      <c r="O7" s="6">
        <f t="shared" si="4"/>
        <v>2598704.780000001</v>
      </c>
      <c r="P7" s="6">
        <f t="shared" si="5"/>
        <v>89.01781079016382</v>
      </c>
    </row>
    <row r="8" spans="1:16" ht="25.5">
      <c r="A8" s="10" t="s">
        <v>247</v>
      </c>
      <c r="B8" s="11" t="s">
        <v>248</v>
      </c>
      <c r="C8" s="12">
        <v>757443</v>
      </c>
      <c r="D8" s="12">
        <v>770043</v>
      </c>
      <c r="E8" s="12">
        <v>770043</v>
      </c>
      <c r="F8" s="12">
        <v>602899.7</v>
      </c>
      <c r="G8" s="12">
        <v>0</v>
      </c>
      <c r="H8" s="12">
        <v>602899.7</v>
      </c>
      <c r="I8" s="12">
        <v>0</v>
      </c>
      <c r="J8" s="12">
        <v>0</v>
      </c>
      <c r="K8" s="12">
        <f t="shared" si="0"/>
        <v>167143.30000000005</v>
      </c>
      <c r="L8" s="12">
        <f t="shared" si="1"/>
        <v>167143.30000000005</v>
      </c>
      <c r="M8" s="12">
        <f t="shared" si="2"/>
        <v>78.29429005912655</v>
      </c>
      <c r="N8" s="12">
        <f t="shared" si="3"/>
        <v>167143.30000000005</v>
      </c>
      <c r="O8" s="12">
        <f t="shared" si="4"/>
        <v>167143.30000000005</v>
      </c>
      <c r="P8" s="12">
        <f t="shared" si="5"/>
        <v>78.29429005912655</v>
      </c>
    </row>
    <row r="9" spans="1:16" ht="12.75">
      <c r="A9" s="4" t="s">
        <v>249</v>
      </c>
      <c r="B9" s="5" t="s">
        <v>250</v>
      </c>
      <c r="C9" s="6">
        <v>757443</v>
      </c>
      <c r="D9" s="6">
        <v>770043</v>
      </c>
      <c r="E9" s="6">
        <v>770043</v>
      </c>
      <c r="F9" s="6">
        <v>602899.7</v>
      </c>
      <c r="G9" s="6">
        <v>0</v>
      </c>
      <c r="H9" s="6">
        <v>602899.7</v>
      </c>
      <c r="I9" s="6">
        <v>0</v>
      </c>
      <c r="J9" s="6">
        <v>0</v>
      </c>
      <c r="K9" s="6">
        <f t="shared" si="0"/>
        <v>167143.30000000005</v>
      </c>
      <c r="L9" s="6">
        <f t="shared" si="1"/>
        <v>167143.30000000005</v>
      </c>
      <c r="M9" s="6">
        <f t="shared" si="2"/>
        <v>78.29429005912655</v>
      </c>
      <c r="N9" s="6">
        <f t="shared" si="3"/>
        <v>167143.30000000005</v>
      </c>
      <c r="O9" s="6">
        <f t="shared" si="4"/>
        <v>167143.30000000005</v>
      </c>
      <c r="P9" s="6">
        <f t="shared" si="5"/>
        <v>78.29429005912655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119997006</v>
      </c>
      <c r="E10" s="12">
        <v>119997006</v>
      </c>
      <c r="F10" s="12">
        <v>110292192.10999994</v>
      </c>
      <c r="G10" s="12">
        <v>0</v>
      </c>
      <c r="H10" s="12">
        <v>108247762.64999998</v>
      </c>
      <c r="I10" s="12">
        <v>2044429.46</v>
      </c>
      <c r="J10" s="12">
        <v>1749338.47</v>
      </c>
      <c r="K10" s="12">
        <f t="shared" si="0"/>
        <v>9704813.89000006</v>
      </c>
      <c r="L10" s="12">
        <f t="shared" si="1"/>
        <v>9704813.89000006</v>
      </c>
      <c r="M10" s="12">
        <f t="shared" si="2"/>
        <v>91.91245330737664</v>
      </c>
      <c r="N10" s="12">
        <f t="shared" si="3"/>
        <v>11749243.350000024</v>
      </c>
      <c r="O10" s="12">
        <f t="shared" si="4"/>
        <v>11749243.350000024</v>
      </c>
      <c r="P10" s="12">
        <f t="shared" si="5"/>
        <v>90.20871958255357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21940214</v>
      </c>
      <c r="E11" s="6">
        <v>21940214</v>
      </c>
      <c r="F11" s="6">
        <v>20620228.940000005</v>
      </c>
      <c r="G11" s="6">
        <v>0</v>
      </c>
      <c r="H11" s="6">
        <v>20288609.110000007</v>
      </c>
      <c r="I11" s="6">
        <v>331619.83</v>
      </c>
      <c r="J11" s="6">
        <v>251899.79</v>
      </c>
      <c r="K11" s="6">
        <f t="shared" si="0"/>
        <v>1319985.059999995</v>
      </c>
      <c r="L11" s="6">
        <f t="shared" si="1"/>
        <v>1319985.059999995</v>
      </c>
      <c r="M11" s="6">
        <f t="shared" si="2"/>
        <v>93.98371839034935</v>
      </c>
      <c r="N11" s="6">
        <f t="shared" si="3"/>
        <v>1651604.8899999931</v>
      </c>
      <c r="O11" s="6">
        <f t="shared" si="4"/>
        <v>1651604.8899999931</v>
      </c>
      <c r="P11" s="6">
        <f t="shared" si="5"/>
        <v>92.47224803732547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89169801</v>
      </c>
      <c r="E12" s="6">
        <v>89169801</v>
      </c>
      <c r="F12" s="6">
        <v>81259353.77</v>
      </c>
      <c r="G12" s="6">
        <v>0</v>
      </c>
      <c r="H12" s="6">
        <v>80194374.16</v>
      </c>
      <c r="I12" s="6">
        <v>1064979.61</v>
      </c>
      <c r="J12" s="6">
        <v>942042</v>
      </c>
      <c r="K12" s="6">
        <f t="shared" si="0"/>
        <v>7910447.230000004</v>
      </c>
      <c r="L12" s="6">
        <f t="shared" si="1"/>
        <v>7910447.230000004</v>
      </c>
      <c r="M12" s="6">
        <f t="shared" si="2"/>
        <v>91.12878223200252</v>
      </c>
      <c r="N12" s="6">
        <f t="shared" si="3"/>
        <v>8975426.840000004</v>
      </c>
      <c r="O12" s="6">
        <f t="shared" si="4"/>
        <v>8975426.840000004</v>
      </c>
      <c r="P12" s="6">
        <f t="shared" si="5"/>
        <v>89.93445455821977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2524965</v>
      </c>
      <c r="E13" s="6">
        <v>2524965</v>
      </c>
      <c r="F13" s="6">
        <v>2393536.17</v>
      </c>
      <c r="G13" s="6">
        <v>0</v>
      </c>
      <c r="H13" s="6">
        <v>2251522.84</v>
      </c>
      <c r="I13" s="6">
        <v>142013.33</v>
      </c>
      <c r="J13" s="6">
        <v>142223.33</v>
      </c>
      <c r="K13" s="6">
        <f t="shared" si="0"/>
        <v>131428.83000000007</v>
      </c>
      <c r="L13" s="6">
        <f t="shared" si="1"/>
        <v>131428.83000000007</v>
      </c>
      <c r="M13" s="6">
        <f t="shared" si="2"/>
        <v>94.79482567085088</v>
      </c>
      <c r="N13" s="6">
        <f t="shared" si="3"/>
        <v>273442.16000000015</v>
      </c>
      <c r="O13" s="6">
        <f t="shared" si="4"/>
        <v>273442.16000000015</v>
      </c>
      <c r="P13" s="6">
        <f t="shared" si="5"/>
        <v>89.17045741228095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1698822</v>
      </c>
      <c r="E14" s="6">
        <v>1698822</v>
      </c>
      <c r="F14" s="6">
        <v>1688187.11</v>
      </c>
      <c r="G14" s="6">
        <v>0</v>
      </c>
      <c r="H14" s="6">
        <v>1459005.93</v>
      </c>
      <c r="I14" s="6">
        <v>229181.18</v>
      </c>
      <c r="J14" s="6">
        <v>3263.48</v>
      </c>
      <c r="K14" s="6">
        <f t="shared" si="0"/>
        <v>10634.889999999898</v>
      </c>
      <c r="L14" s="6">
        <f t="shared" si="1"/>
        <v>10634.889999999898</v>
      </c>
      <c r="M14" s="6">
        <f t="shared" si="2"/>
        <v>99.3739844433378</v>
      </c>
      <c r="N14" s="6">
        <f t="shared" si="3"/>
        <v>239816.07000000007</v>
      </c>
      <c r="O14" s="6">
        <f t="shared" si="4"/>
        <v>239816.07000000007</v>
      </c>
      <c r="P14" s="6">
        <f t="shared" si="5"/>
        <v>85.88339037285837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75113</v>
      </c>
      <c r="F15" s="6">
        <v>55982.34</v>
      </c>
      <c r="G15" s="6">
        <v>0</v>
      </c>
      <c r="H15" s="6">
        <v>55982.34</v>
      </c>
      <c r="I15" s="6">
        <v>0</v>
      </c>
      <c r="J15" s="6">
        <v>1530.14</v>
      </c>
      <c r="K15" s="6">
        <f t="shared" si="0"/>
        <v>19130.660000000003</v>
      </c>
      <c r="L15" s="6">
        <f t="shared" si="1"/>
        <v>19130.660000000003</v>
      </c>
      <c r="M15" s="6">
        <f t="shared" si="2"/>
        <v>74.53082688748951</v>
      </c>
      <c r="N15" s="6">
        <f t="shared" si="3"/>
        <v>19130.660000000003</v>
      </c>
      <c r="O15" s="6">
        <f t="shared" si="4"/>
        <v>19130.660000000003</v>
      </c>
      <c r="P15" s="6">
        <f t="shared" si="5"/>
        <v>74.53082688748951</v>
      </c>
    </row>
    <row r="16" spans="1:16" ht="12.75">
      <c r="A16" s="4" t="s">
        <v>88</v>
      </c>
      <c r="B16" s="5" t="s">
        <v>89</v>
      </c>
      <c r="C16" s="6">
        <v>922723</v>
      </c>
      <c r="D16" s="6">
        <v>897567</v>
      </c>
      <c r="E16" s="6">
        <v>897567</v>
      </c>
      <c r="F16" s="6">
        <v>880731.59</v>
      </c>
      <c r="G16" s="6">
        <v>0</v>
      </c>
      <c r="H16" s="6">
        <v>811015.69</v>
      </c>
      <c r="I16" s="6">
        <v>69715.9</v>
      </c>
      <c r="J16" s="6">
        <v>0</v>
      </c>
      <c r="K16" s="6">
        <f t="shared" si="0"/>
        <v>16835.410000000033</v>
      </c>
      <c r="L16" s="6">
        <f t="shared" si="1"/>
        <v>16835.410000000033</v>
      </c>
      <c r="M16" s="6">
        <f t="shared" si="2"/>
        <v>98.12432832312238</v>
      </c>
      <c r="N16" s="6">
        <f t="shared" si="3"/>
        <v>86551.31000000006</v>
      </c>
      <c r="O16" s="6">
        <f t="shared" si="4"/>
        <v>86551.31000000006</v>
      </c>
      <c r="P16" s="6">
        <f t="shared" si="5"/>
        <v>90.35711985846181</v>
      </c>
    </row>
    <row r="17" spans="1:16" ht="25.5">
      <c r="A17" s="4" t="s">
        <v>90</v>
      </c>
      <c r="B17" s="5" t="s">
        <v>91</v>
      </c>
      <c r="C17" s="6">
        <v>1317996</v>
      </c>
      <c r="D17" s="6">
        <v>1268223</v>
      </c>
      <c r="E17" s="6">
        <v>1268223</v>
      </c>
      <c r="F17" s="6">
        <v>1229843.64</v>
      </c>
      <c r="G17" s="6">
        <v>0</v>
      </c>
      <c r="H17" s="6">
        <v>1145929.8</v>
      </c>
      <c r="I17" s="6">
        <v>83913.84</v>
      </c>
      <c r="J17" s="6">
        <v>83913.84</v>
      </c>
      <c r="K17" s="6">
        <f t="shared" si="0"/>
        <v>38379.3600000001</v>
      </c>
      <c r="L17" s="6">
        <f t="shared" si="1"/>
        <v>38379.3600000001</v>
      </c>
      <c r="M17" s="6">
        <f t="shared" si="2"/>
        <v>96.97376880879781</v>
      </c>
      <c r="N17" s="6">
        <f t="shared" si="3"/>
        <v>122293.19999999995</v>
      </c>
      <c r="O17" s="6">
        <f t="shared" si="4"/>
        <v>122293.19999999995</v>
      </c>
      <c r="P17" s="6">
        <f t="shared" si="5"/>
        <v>90.35712173647696</v>
      </c>
    </row>
    <row r="18" spans="1:16" ht="25.5">
      <c r="A18" s="4" t="s">
        <v>92</v>
      </c>
      <c r="B18" s="5" t="s">
        <v>93</v>
      </c>
      <c r="C18" s="6">
        <v>522128</v>
      </c>
      <c r="D18" s="6">
        <v>507581</v>
      </c>
      <c r="E18" s="6">
        <v>507581</v>
      </c>
      <c r="F18" s="6">
        <v>493737.21</v>
      </c>
      <c r="G18" s="6">
        <v>0</v>
      </c>
      <c r="H18" s="6">
        <v>451996.38</v>
      </c>
      <c r="I18" s="6">
        <v>41740.83</v>
      </c>
      <c r="J18" s="6">
        <v>41741.01</v>
      </c>
      <c r="K18" s="6">
        <f t="shared" si="0"/>
        <v>13843.789999999979</v>
      </c>
      <c r="L18" s="6">
        <f t="shared" si="1"/>
        <v>13843.789999999979</v>
      </c>
      <c r="M18" s="6">
        <f t="shared" si="2"/>
        <v>97.27259491588535</v>
      </c>
      <c r="N18" s="6">
        <f t="shared" si="3"/>
        <v>55584.619999999995</v>
      </c>
      <c r="O18" s="6">
        <f t="shared" si="4"/>
        <v>55584.619999999995</v>
      </c>
      <c r="P18" s="6">
        <f t="shared" si="5"/>
        <v>89.04911334348607</v>
      </c>
    </row>
    <row r="19" spans="1:16" ht="12.75">
      <c r="A19" s="4" t="s">
        <v>94</v>
      </c>
      <c r="B19" s="5" t="s">
        <v>95</v>
      </c>
      <c r="C19" s="6">
        <v>712326</v>
      </c>
      <c r="D19" s="6">
        <v>671326</v>
      </c>
      <c r="E19" s="6">
        <v>671326</v>
      </c>
      <c r="F19" s="6">
        <v>657344.71</v>
      </c>
      <c r="G19" s="6">
        <v>0</v>
      </c>
      <c r="H19" s="6">
        <v>594851.78</v>
      </c>
      <c r="I19" s="6">
        <v>62492.93</v>
      </c>
      <c r="J19" s="6">
        <v>61632.93</v>
      </c>
      <c r="K19" s="6">
        <f t="shared" si="0"/>
        <v>13981.290000000037</v>
      </c>
      <c r="L19" s="6">
        <f t="shared" si="1"/>
        <v>13981.290000000037</v>
      </c>
      <c r="M19" s="6">
        <f t="shared" si="2"/>
        <v>97.91736205658651</v>
      </c>
      <c r="N19" s="6">
        <f t="shared" si="3"/>
        <v>76474.21999999997</v>
      </c>
      <c r="O19" s="6">
        <f t="shared" si="4"/>
        <v>76474.21999999997</v>
      </c>
      <c r="P19" s="6">
        <f t="shared" si="5"/>
        <v>88.60848231708589</v>
      </c>
    </row>
    <row r="20" spans="1:16" ht="12.75">
      <c r="A20" s="4" t="s">
        <v>96</v>
      </c>
      <c r="B20" s="5" t="s">
        <v>97</v>
      </c>
      <c r="C20" s="6">
        <v>533554</v>
      </c>
      <c r="D20" s="6">
        <v>1189012</v>
      </c>
      <c r="E20" s="6">
        <v>1189012</v>
      </c>
      <c r="F20" s="6">
        <v>958864.63</v>
      </c>
      <c r="G20" s="6">
        <v>0</v>
      </c>
      <c r="H20" s="6">
        <v>940092.62</v>
      </c>
      <c r="I20" s="6">
        <v>18772.01</v>
      </c>
      <c r="J20" s="6">
        <v>221091.95</v>
      </c>
      <c r="K20" s="6">
        <f t="shared" si="0"/>
        <v>230147.37</v>
      </c>
      <c r="L20" s="6">
        <f t="shared" si="1"/>
        <v>230147.37</v>
      </c>
      <c r="M20" s="6">
        <f t="shared" si="2"/>
        <v>80.64381436015785</v>
      </c>
      <c r="N20" s="6">
        <f t="shared" si="3"/>
        <v>248919.38</v>
      </c>
      <c r="O20" s="6">
        <f t="shared" si="4"/>
        <v>248919.38</v>
      </c>
      <c r="P20" s="6">
        <f t="shared" si="5"/>
        <v>79.06502373399091</v>
      </c>
    </row>
    <row r="21" spans="1:16" ht="25.5">
      <c r="A21" s="4" t="s">
        <v>349</v>
      </c>
      <c r="B21" s="5" t="s">
        <v>350</v>
      </c>
      <c r="C21" s="6">
        <v>0</v>
      </c>
      <c r="D21" s="6">
        <v>54382</v>
      </c>
      <c r="E21" s="6">
        <v>54382</v>
      </c>
      <c r="F21" s="6">
        <v>54382</v>
      </c>
      <c r="G21" s="6">
        <v>0</v>
      </c>
      <c r="H21" s="6">
        <v>54382</v>
      </c>
      <c r="I21" s="6">
        <v>0</v>
      </c>
      <c r="J21" s="6">
        <v>0</v>
      </c>
      <c r="K21" s="6">
        <f t="shared" si="0"/>
        <v>0</v>
      </c>
      <c r="L21" s="6">
        <f t="shared" si="1"/>
        <v>0</v>
      </c>
      <c r="M21" s="6">
        <f t="shared" si="2"/>
        <v>100</v>
      </c>
      <c r="N21" s="6">
        <f t="shared" si="3"/>
        <v>0</v>
      </c>
      <c r="O21" s="6">
        <f t="shared" si="4"/>
        <v>0</v>
      </c>
      <c r="P21" s="6">
        <f t="shared" si="5"/>
        <v>100</v>
      </c>
    </row>
    <row r="22" spans="1:16" ht="12.75">
      <c r="A22" s="10" t="s">
        <v>98</v>
      </c>
      <c r="B22" s="11" t="s">
        <v>99</v>
      </c>
      <c r="C22" s="12">
        <v>48028202</v>
      </c>
      <c r="D22" s="12">
        <v>49067316</v>
      </c>
      <c r="E22" s="12">
        <v>49067316</v>
      </c>
      <c r="F22" s="12">
        <v>45083197.48</v>
      </c>
      <c r="G22" s="12">
        <v>234900</v>
      </c>
      <c r="H22" s="12">
        <v>44542766.2</v>
      </c>
      <c r="I22" s="12">
        <v>540431.28</v>
      </c>
      <c r="J22" s="12">
        <v>951112.26</v>
      </c>
      <c r="K22" s="12">
        <f t="shared" si="0"/>
        <v>3984118.5200000033</v>
      </c>
      <c r="L22" s="12">
        <f t="shared" si="1"/>
        <v>3984118.5200000033</v>
      </c>
      <c r="M22" s="12">
        <f t="shared" si="2"/>
        <v>91.88030068732513</v>
      </c>
      <c r="N22" s="12">
        <f t="shared" si="3"/>
        <v>4524549.799999997</v>
      </c>
      <c r="O22" s="12">
        <f t="shared" si="4"/>
        <v>4524549.799999997</v>
      </c>
      <c r="P22" s="12">
        <f t="shared" si="5"/>
        <v>90.77889281736951</v>
      </c>
    </row>
    <row r="23" spans="1:16" ht="12.75">
      <c r="A23" s="4" t="s">
        <v>100</v>
      </c>
      <c r="B23" s="5" t="s">
        <v>101</v>
      </c>
      <c r="C23" s="6">
        <v>31213400</v>
      </c>
      <c r="D23" s="6">
        <v>31158027</v>
      </c>
      <c r="E23" s="6">
        <v>31158027</v>
      </c>
      <c r="F23" s="6">
        <v>28483995.66</v>
      </c>
      <c r="G23" s="6">
        <v>19120</v>
      </c>
      <c r="H23" s="6">
        <v>28367843.96</v>
      </c>
      <c r="I23" s="6">
        <v>116151.7</v>
      </c>
      <c r="J23" s="6">
        <v>713981.08</v>
      </c>
      <c r="K23" s="6">
        <f t="shared" si="0"/>
        <v>2674031.34</v>
      </c>
      <c r="L23" s="6">
        <f t="shared" si="1"/>
        <v>2674031.34</v>
      </c>
      <c r="M23" s="6">
        <f t="shared" si="2"/>
        <v>91.41784125162997</v>
      </c>
      <c r="N23" s="6">
        <f t="shared" si="3"/>
        <v>2790183.039999999</v>
      </c>
      <c r="O23" s="6">
        <f t="shared" si="4"/>
        <v>2790183.039999999</v>
      </c>
      <c r="P23" s="6">
        <f t="shared" si="5"/>
        <v>91.04505866176957</v>
      </c>
    </row>
    <row r="24" spans="1:16" ht="25.5">
      <c r="A24" s="4" t="s">
        <v>102</v>
      </c>
      <c r="B24" s="5" t="s">
        <v>103</v>
      </c>
      <c r="C24" s="6">
        <v>16736600</v>
      </c>
      <c r="D24" s="6">
        <v>17817477</v>
      </c>
      <c r="E24" s="6">
        <v>17817477</v>
      </c>
      <c r="F24" s="6">
        <v>16507609.57</v>
      </c>
      <c r="G24" s="6">
        <v>215780</v>
      </c>
      <c r="H24" s="6">
        <v>16083329.99</v>
      </c>
      <c r="I24" s="6">
        <v>424279.58</v>
      </c>
      <c r="J24" s="6">
        <v>237131.18</v>
      </c>
      <c r="K24" s="6">
        <f t="shared" si="0"/>
        <v>1309867.4299999997</v>
      </c>
      <c r="L24" s="6">
        <f t="shared" si="1"/>
        <v>1309867.4299999997</v>
      </c>
      <c r="M24" s="6">
        <f t="shared" si="2"/>
        <v>92.64841239868025</v>
      </c>
      <c r="N24" s="6">
        <f t="shared" si="3"/>
        <v>1734147.0099999998</v>
      </c>
      <c r="O24" s="6">
        <f t="shared" si="4"/>
        <v>1734147.0099999998</v>
      </c>
      <c r="P24" s="6">
        <f t="shared" si="5"/>
        <v>90.26715729729861</v>
      </c>
    </row>
    <row r="25" spans="1:16" ht="12.75">
      <c r="A25" s="4" t="s">
        <v>104</v>
      </c>
      <c r="B25" s="5" t="s">
        <v>105</v>
      </c>
      <c r="C25" s="6">
        <v>78202</v>
      </c>
      <c r="D25" s="6">
        <v>91812</v>
      </c>
      <c r="E25" s="6">
        <v>91812</v>
      </c>
      <c r="F25" s="6">
        <v>91592.25</v>
      </c>
      <c r="G25" s="6">
        <v>0</v>
      </c>
      <c r="H25" s="6">
        <v>91592.25</v>
      </c>
      <c r="I25" s="6">
        <v>0</v>
      </c>
      <c r="J25" s="6">
        <v>0</v>
      </c>
      <c r="K25" s="6">
        <f t="shared" si="0"/>
        <v>219.75</v>
      </c>
      <c r="L25" s="6">
        <f t="shared" si="1"/>
        <v>219.75</v>
      </c>
      <c r="M25" s="6">
        <f t="shared" si="2"/>
        <v>99.7606522023265</v>
      </c>
      <c r="N25" s="6">
        <f t="shared" si="3"/>
        <v>219.75</v>
      </c>
      <c r="O25" s="6">
        <f t="shared" si="4"/>
        <v>219.75</v>
      </c>
      <c r="P25" s="6">
        <f t="shared" si="5"/>
        <v>99.7606522023265</v>
      </c>
    </row>
    <row r="26" spans="1:16" ht="12.75">
      <c r="A26" s="10" t="s">
        <v>106</v>
      </c>
      <c r="B26" s="11" t="s">
        <v>107</v>
      </c>
      <c r="C26" s="12">
        <v>137611396</v>
      </c>
      <c r="D26" s="12">
        <v>165736428.99999997</v>
      </c>
      <c r="E26" s="12">
        <v>165736428.99999997</v>
      </c>
      <c r="F26" s="12">
        <v>165109285.72</v>
      </c>
      <c r="G26" s="12">
        <v>0</v>
      </c>
      <c r="H26" s="12">
        <v>164818886.32</v>
      </c>
      <c r="I26" s="12">
        <v>290399.4</v>
      </c>
      <c r="J26" s="12">
        <v>113011946.78999998</v>
      </c>
      <c r="K26" s="12">
        <f t="shared" si="0"/>
        <v>627143.2799999714</v>
      </c>
      <c r="L26" s="12">
        <f t="shared" si="1"/>
        <v>627143.2799999714</v>
      </c>
      <c r="M26" s="12">
        <f t="shared" si="2"/>
        <v>99.62160203174163</v>
      </c>
      <c r="N26" s="12">
        <f t="shared" si="3"/>
        <v>917542.6799999774</v>
      </c>
      <c r="O26" s="12">
        <f t="shared" si="4"/>
        <v>917542.6799999774</v>
      </c>
      <c r="P26" s="12">
        <f t="shared" si="5"/>
        <v>99.44638442765049</v>
      </c>
    </row>
    <row r="27" spans="1:16" ht="63.75">
      <c r="A27" s="4" t="s">
        <v>108</v>
      </c>
      <c r="B27" s="5" t="s">
        <v>109</v>
      </c>
      <c r="C27" s="6">
        <v>8259803</v>
      </c>
      <c r="D27" s="6">
        <v>10656487.440000001</v>
      </c>
      <c r="E27" s="6">
        <v>10656487.440000001</v>
      </c>
      <c r="F27" s="6">
        <v>10650602.44</v>
      </c>
      <c r="G27" s="6">
        <v>0</v>
      </c>
      <c r="H27" s="6">
        <v>10650602.44</v>
      </c>
      <c r="I27" s="6">
        <v>0</v>
      </c>
      <c r="J27" s="6">
        <v>3807768.21</v>
      </c>
      <c r="K27" s="6">
        <f t="shared" si="0"/>
        <v>5885.000000001863</v>
      </c>
      <c r="L27" s="6">
        <f t="shared" si="1"/>
        <v>5885.000000001863</v>
      </c>
      <c r="M27" s="6">
        <f t="shared" si="2"/>
        <v>99.9447754240491</v>
      </c>
      <c r="N27" s="6">
        <f t="shared" si="3"/>
        <v>5885.000000001863</v>
      </c>
      <c r="O27" s="6">
        <f t="shared" si="4"/>
        <v>5885.000000001863</v>
      </c>
      <c r="P27" s="6">
        <f t="shared" si="5"/>
        <v>99.9447754240491</v>
      </c>
    </row>
    <row r="28" spans="1:16" ht="63.75">
      <c r="A28" s="4" t="s">
        <v>110</v>
      </c>
      <c r="B28" s="5" t="s">
        <v>109</v>
      </c>
      <c r="C28" s="6">
        <v>156091</v>
      </c>
      <c r="D28" s="6">
        <v>230512.95</v>
      </c>
      <c r="E28" s="6">
        <v>230512.95</v>
      </c>
      <c r="F28" s="6">
        <v>230512.95</v>
      </c>
      <c r="G28" s="6">
        <v>0</v>
      </c>
      <c r="H28" s="6">
        <v>230512.45</v>
      </c>
      <c r="I28" s="6">
        <v>0.5</v>
      </c>
      <c r="J28" s="6">
        <v>7650</v>
      </c>
      <c r="K28" s="6">
        <f t="shared" si="0"/>
        <v>0</v>
      </c>
      <c r="L28" s="6">
        <f t="shared" si="1"/>
        <v>0</v>
      </c>
      <c r="M28" s="6">
        <f t="shared" si="2"/>
        <v>100</v>
      </c>
      <c r="N28" s="6">
        <f t="shared" si="3"/>
        <v>0.5</v>
      </c>
      <c r="O28" s="6">
        <f t="shared" si="4"/>
        <v>0.5</v>
      </c>
      <c r="P28" s="6">
        <f t="shared" si="5"/>
        <v>99.99978309244665</v>
      </c>
    </row>
    <row r="29" spans="1:16" ht="76.5">
      <c r="A29" s="4" t="s">
        <v>111</v>
      </c>
      <c r="B29" s="5" t="s">
        <v>112</v>
      </c>
      <c r="C29" s="6">
        <v>100392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0"/>
        <v>0</v>
      </c>
      <c r="L29" s="6">
        <f t="shared" si="1"/>
        <v>0</v>
      </c>
      <c r="M29" s="6">
        <f t="shared" si="2"/>
        <v>0</v>
      </c>
      <c r="N29" s="6">
        <f t="shared" si="3"/>
        <v>0</v>
      </c>
      <c r="O29" s="6">
        <f t="shared" si="4"/>
        <v>0</v>
      </c>
      <c r="P29" s="6">
        <f t="shared" si="5"/>
        <v>0</v>
      </c>
    </row>
    <row r="30" spans="1:16" ht="76.5">
      <c r="A30" s="4" t="s">
        <v>113</v>
      </c>
      <c r="B30" s="5" t="s">
        <v>114</v>
      </c>
      <c r="C30" s="6">
        <v>815016</v>
      </c>
      <c r="D30" s="6">
        <v>943792</v>
      </c>
      <c r="E30" s="6">
        <v>943792</v>
      </c>
      <c r="F30" s="6">
        <v>943112</v>
      </c>
      <c r="G30" s="6">
        <v>0</v>
      </c>
      <c r="H30" s="6">
        <v>943112</v>
      </c>
      <c r="I30" s="6">
        <v>0</v>
      </c>
      <c r="J30" s="6">
        <v>397214.98</v>
      </c>
      <c r="K30" s="6">
        <f t="shared" si="0"/>
        <v>680</v>
      </c>
      <c r="L30" s="6">
        <f t="shared" si="1"/>
        <v>680</v>
      </c>
      <c r="M30" s="6">
        <f t="shared" si="2"/>
        <v>99.92795022632104</v>
      </c>
      <c r="N30" s="6">
        <f t="shared" si="3"/>
        <v>680</v>
      </c>
      <c r="O30" s="6">
        <f t="shared" si="4"/>
        <v>680</v>
      </c>
      <c r="P30" s="6">
        <f t="shared" si="5"/>
        <v>99.92795022632104</v>
      </c>
    </row>
    <row r="31" spans="1:16" ht="76.5">
      <c r="A31" s="4" t="s">
        <v>115</v>
      </c>
      <c r="B31" s="5" t="s">
        <v>114</v>
      </c>
      <c r="C31" s="6">
        <v>15253</v>
      </c>
      <c r="D31" s="6">
        <v>14202.8</v>
      </c>
      <c r="E31" s="6">
        <v>14202.8</v>
      </c>
      <c r="F31" s="6">
        <v>14202.8</v>
      </c>
      <c r="G31" s="6">
        <v>0</v>
      </c>
      <c r="H31" s="6">
        <v>14202.8</v>
      </c>
      <c r="I31" s="6">
        <v>0</v>
      </c>
      <c r="J31" s="6">
        <v>0</v>
      </c>
      <c r="K31" s="6">
        <f t="shared" si="0"/>
        <v>0</v>
      </c>
      <c r="L31" s="6">
        <f t="shared" si="1"/>
        <v>0</v>
      </c>
      <c r="M31" s="6">
        <f t="shared" si="2"/>
        <v>100</v>
      </c>
      <c r="N31" s="6">
        <f t="shared" si="3"/>
        <v>0</v>
      </c>
      <c r="O31" s="6">
        <f t="shared" si="4"/>
        <v>0</v>
      </c>
      <c r="P31" s="6">
        <f t="shared" si="5"/>
        <v>100</v>
      </c>
    </row>
    <row r="32" spans="1:16" ht="63.75">
      <c r="A32" s="4" t="s">
        <v>116</v>
      </c>
      <c r="B32" s="5" t="s">
        <v>117</v>
      </c>
      <c r="C32" s="6">
        <v>486485</v>
      </c>
      <c r="D32" s="6">
        <v>521156</v>
      </c>
      <c r="E32" s="6">
        <v>521156</v>
      </c>
      <c r="F32" s="6">
        <v>520762</v>
      </c>
      <c r="G32" s="6">
        <v>0</v>
      </c>
      <c r="H32" s="6">
        <v>520762</v>
      </c>
      <c r="I32" s="6">
        <v>0</v>
      </c>
      <c r="J32" s="6">
        <v>225064.68</v>
      </c>
      <c r="K32" s="6">
        <f t="shared" si="0"/>
        <v>394</v>
      </c>
      <c r="L32" s="6">
        <f t="shared" si="1"/>
        <v>394</v>
      </c>
      <c r="M32" s="6">
        <f t="shared" si="2"/>
        <v>99.92439883643284</v>
      </c>
      <c r="N32" s="6">
        <f t="shared" si="3"/>
        <v>394</v>
      </c>
      <c r="O32" s="6">
        <f t="shared" si="4"/>
        <v>394</v>
      </c>
      <c r="P32" s="6">
        <f t="shared" si="5"/>
        <v>99.92439883643284</v>
      </c>
    </row>
    <row r="33" spans="1:16" ht="63.75">
      <c r="A33" s="4" t="s">
        <v>118</v>
      </c>
      <c r="B33" s="5" t="s">
        <v>119</v>
      </c>
      <c r="C33" s="6">
        <v>13346</v>
      </c>
      <c r="D33" s="6">
        <v>17062.4</v>
      </c>
      <c r="E33" s="6">
        <v>17062.4</v>
      </c>
      <c r="F33" s="6">
        <v>17062.4</v>
      </c>
      <c r="G33" s="6">
        <v>0</v>
      </c>
      <c r="H33" s="6">
        <v>17062.4</v>
      </c>
      <c r="I33" s="6">
        <v>0</v>
      </c>
      <c r="J33" s="6">
        <v>2000</v>
      </c>
      <c r="K33" s="6">
        <f t="shared" si="0"/>
        <v>0</v>
      </c>
      <c r="L33" s="6">
        <f t="shared" si="1"/>
        <v>0</v>
      </c>
      <c r="M33" s="6">
        <f t="shared" si="2"/>
        <v>100</v>
      </c>
      <c r="N33" s="6">
        <f t="shared" si="3"/>
        <v>0</v>
      </c>
      <c r="O33" s="6">
        <f t="shared" si="4"/>
        <v>0</v>
      </c>
      <c r="P33" s="6">
        <f t="shared" si="5"/>
        <v>100</v>
      </c>
    </row>
    <row r="34" spans="1:16" ht="51">
      <c r="A34" s="4" t="s">
        <v>120</v>
      </c>
      <c r="B34" s="5" t="s">
        <v>121</v>
      </c>
      <c r="C34" s="6">
        <v>5440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0</v>
      </c>
      <c r="L34" s="6">
        <f t="shared" si="1"/>
        <v>0</v>
      </c>
      <c r="M34" s="6">
        <f t="shared" si="2"/>
        <v>0</v>
      </c>
      <c r="N34" s="6">
        <f t="shared" si="3"/>
        <v>0</v>
      </c>
      <c r="O34" s="6">
        <f t="shared" si="4"/>
        <v>0</v>
      </c>
      <c r="P34" s="6">
        <f t="shared" si="5"/>
        <v>0</v>
      </c>
    </row>
    <row r="35" spans="1:16" ht="63.75">
      <c r="A35" s="4" t="s">
        <v>122</v>
      </c>
      <c r="B35" s="5" t="s">
        <v>123</v>
      </c>
      <c r="C35" s="6">
        <v>1774983</v>
      </c>
      <c r="D35" s="6">
        <v>2333360</v>
      </c>
      <c r="E35" s="6">
        <v>2333360</v>
      </c>
      <c r="F35" s="6">
        <v>2333142</v>
      </c>
      <c r="G35" s="6">
        <v>0</v>
      </c>
      <c r="H35" s="6">
        <v>2333142</v>
      </c>
      <c r="I35" s="6">
        <v>0</v>
      </c>
      <c r="J35" s="6">
        <v>577378.19</v>
      </c>
      <c r="K35" s="6">
        <f t="shared" si="0"/>
        <v>218</v>
      </c>
      <c r="L35" s="6">
        <f t="shared" si="1"/>
        <v>218</v>
      </c>
      <c r="M35" s="6">
        <f t="shared" si="2"/>
        <v>99.99065724963143</v>
      </c>
      <c r="N35" s="6">
        <f t="shared" si="3"/>
        <v>218</v>
      </c>
      <c r="O35" s="6">
        <f t="shared" si="4"/>
        <v>218</v>
      </c>
      <c r="P35" s="6">
        <f t="shared" si="5"/>
        <v>99.99065724963143</v>
      </c>
    </row>
    <row r="36" spans="1:16" ht="63.75">
      <c r="A36" s="4" t="s">
        <v>124</v>
      </c>
      <c r="B36" s="5" t="s">
        <v>123</v>
      </c>
      <c r="C36" s="6">
        <v>20255</v>
      </c>
      <c r="D36" s="6">
        <v>12155.99</v>
      </c>
      <c r="E36" s="6">
        <v>12155.99</v>
      </c>
      <c r="F36" s="6">
        <v>12155.99</v>
      </c>
      <c r="G36" s="6">
        <v>0</v>
      </c>
      <c r="H36" s="6">
        <v>12155.99</v>
      </c>
      <c r="I36" s="6">
        <v>0</v>
      </c>
      <c r="J36" s="6">
        <v>0</v>
      </c>
      <c r="K36" s="6">
        <f t="shared" si="0"/>
        <v>0</v>
      </c>
      <c r="L36" s="6">
        <f t="shared" si="1"/>
        <v>0</v>
      </c>
      <c r="M36" s="6">
        <f t="shared" si="2"/>
        <v>100</v>
      </c>
      <c r="N36" s="6">
        <f t="shared" si="3"/>
        <v>0</v>
      </c>
      <c r="O36" s="6">
        <f t="shared" si="4"/>
        <v>0</v>
      </c>
      <c r="P36" s="6">
        <f t="shared" si="5"/>
        <v>100</v>
      </c>
    </row>
    <row r="37" spans="1:16" ht="25.5">
      <c r="A37" s="4" t="s">
        <v>125</v>
      </c>
      <c r="B37" s="5" t="s">
        <v>126</v>
      </c>
      <c r="C37" s="6">
        <v>38200</v>
      </c>
      <c r="D37" s="6">
        <v>128200</v>
      </c>
      <c r="E37" s="6">
        <v>128200</v>
      </c>
      <c r="F37" s="6">
        <v>107886.12</v>
      </c>
      <c r="G37" s="6">
        <v>0</v>
      </c>
      <c r="H37" s="6">
        <v>107886.12</v>
      </c>
      <c r="I37" s="6">
        <v>0</v>
      </c>
      <c r="J37" s="6">
        <v>0</v>
      </c>
      <c r="K37" s="6">
        <f t="shared" si="0"/>
        <v>20313.880000000005</v>
      </c>
      <c r="L37" s="6">
        <f t="shared" si="1"/>
        <v>20313.880000000005</v>
      </c>
      <c r="M37" s="6">
        <f t="shared" si="2"/>
        <v>84.15453978159127</v>
      </c>
      <c r="N37" s="6">
        <f t="shared" si="3"/>
        <v>20313.880000000005</v>
      </c>
      <c r="O37" s="6">
        <f t="shared" si="4"/>
        <v>20313.880000000005</v>
      </c>
      <c r="P37" s="6">
        <f t="shared" si="5"/>
        <v>84.15453978159127</v>
      </c>
    </row>
    <row r="38" spans="1:16" ht="12.75">
      <c r="A38" s="4" t="s">
        <v>127</v>
      </c>
      <c r="B38" s="5" t="s">
        <v>128</v>
      </c>
      <c r="C38" s="6">
        <v>194700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0</v>
      </c>
      <c r="L38" s="6">
        <f t="shared" si="1"/>
        <v>0</v>
      </c>
      <c r="M38" s="6">
        <f t="shared" si="2"/>
        <v>0</v>
      </c>
      <c r="N38" s="6">
        <f t="shared" si="3"/>
        <v>0</v>
      </c>
      <c r="O38" s="6">
        <f t="shared" si="4"/>
        <v>0</v>
      </c>
      <c r="P38" s="6">
        <f t="shared" si="5"/>
        <v>0</v>
      </c>
    </row>
    <row r="39" spans="1:16" ht="76.5">
      <c r="A39" s="4" t="s">
        <v>129</v>
      </c>
      <c r="B39" s="5" t="s">
        <v>130</v>
      </c>
      <c r="C39" s="6">
        <v>1705098</v>
      </c>
      <c r="D39" s="6">
        <v>1092174</v>
      </c>
      <c r="E39" s="6">
        <v>1092174</v>
      </c>
      <c r="F39" s="6">
        <v>1090970</v>
      </c>
      <c r="G39" s="6">
        <v>0</v>
      </c>
      <c r="H39" s="6">
        <v>1090970</v>
      </c>
      <c r="I39" s="6">
        <v>0</v>
      </c>
      <c r="J39" s="6">
        <v>521231.68</v>
      </c>
      <c r="K39" s="6">
        <f t="shared" si="0"/>
        <v>1204</v>
      </c>
      <c r="L39" s="6">
        <f t="shared" si="1"/>
        <v>1204</v>
      </c>
      <c r="M39" s="6">
        <f t="shared" si="2"/>
        <v>99.88976115527379</v>
      </c>
      <c r="N39" s="6">
        <f t="shared" si="3"/>
        <v>1204</v>
      </c>
      <c r="O39" s="6">
        <f t="shared" si="4"/>
        <v>1204</v>
      </c>
      <c r="P39" s="6">
        <f t="shared" si="5"/>
        <v>99.88976115527379</v>
      </c>
    </row>
    <row r="40" spans="1:16" ht="76.5">
      <c r="A40" s="4" t="s">
        <v>131</v>
      </c>
      <c r="B40" s="5" t="s">
        <v>130</v>
      </c>
      <c r="C40" s="6">
        <v>70948</v>
      </c>
      <c r="D40" s="6">
        <v>59095.85</v>
      </c>
      <c r="E40" s="6">
        <v>59095.85</v>
      </c>
      <c r="F40" s="6">
        <v>59095.85</v>
      </c>
      <c r="G40" s="6">
        <v>0</v>
      </c>
      <c r="H40" s="6">
        <v>59095.85</v>
      </c>
      <c r="I40" s="6">
        <v>0</v>
      </c>
      <c r="J40" s="6">
        <v>4000</v>
      </c>
      <c r="K40" s="6">
        <f t="shared" si="0"/>
        <v>0</v>
      </c>
      <c r="L40" s="6">
        <f t="shared" si="1"/>
        <v>0</v>
      </c>
      <c r="M40" s="6">
        <f t="shared" si="2"/>
        <v>100</v>
      </c>
      <c r="N40" s="6">
        <f t="shared" si="3"/>
        <v>0</v>
      </c>
      <c r="O40" s="6">
        <f t="shared" si="4"/>
        <v>0</v>
      </c>
      <c r="P40" s="6">
        <f t="shared" si="5"/>
        <v>100</v>
      </c>
    </row>
    <row r="41" spans="1:16" ht="12.75">
      <c r="A41" s="4" t="s">
        <v>132</v>
      </c>
      <c r="B41" s="5" t="s">
        <v>133</v>
      </c>
      <c r="C41" s="6">
        <v>758039</v>
      </c>
      <c r="D41" s="6">
        <v>713440.41</v>
      </c>
      <c r="E41" s="6">
        <v>713440.41</v>
      </c>
      <c r="F41" s="6">
        <v>713440.41</v>
      </c>
      <c r="G41" s="6">
        <v>0</v>
      </c>
      <c r="H41" s="6">
        <v>713440.41</v>
      </c>
      <c r="I41" s="6">
        <v>0</v>
      </c>
      <c r="J41" s="6">
        <v>0</v>
      </c>
      <c r="K41" s="6">
        <f t="shared" si="0"/>
        <v>0</v>
      </c>
      <c r="L41" s="6">
        <f t="shared" si="1"/>
        <v>0</v>
      </c>
      <c r="M41" s="6">
        <f t="shared" si="2"/>
        <v>100</v>
      </c>
      <c r="N41" s="6">
        <f t="shared" si="3"/>
        <v>0</v>
      </c>
      <c r="O41" s="6">
        <f t="shared" si="4"/>
        <v>0</v>
      </c>
      <c r="P41" s="6">
        <f t="shared" si="5"/>
        <v>100</v>
      </c>
    </row>
    <row r="42" spans="1:16" ht="12.75">
      <c r="A42" s="4" t="s">
        <v>134</v>
      </c>
      <c r="B42" s="5" t="s">
        <v>135</v>
      </c>
      <c r="C42" s="6">
        <v>675015</v>
      </c>
      <c r="D42" s="6">
        <v>567692.66</v>
      </c>
      <c r="E42" s="6">
        <v>567692.66</v>
      </c>
      <c r="F42" s="6">
        <v>567692.66</v>
      </c>
      <c r="G42" s="6">
        <v>0</v>
      </c>
      <c r="H42" s="6">
        <v>567692.66</v>
      </c>
      <c r="I42" s="6">
        <v>0</v>
      </c>
      <c r="J42" s="6">
        <v>0</v>
      </c>
      <c r="K42" s="6">
        <f t="shared" si="0"/>
        <v>0</v>
      </c>
      <c r="L42" s="6">
        <f t="shared" si="1"/>
        <v>0</v>
      </c>
      <c r="M42" s="6">
        <f t="shared" si="2"/>
        <v>100</v>
      </c>
      <c r="N42" s="6">
        <f t="shared" si="3"/>
        <v>0</v>
      </c>
      <c r="O42" s="6">
        <f t="shared" si="4"/>
        <v>0</v>
      </c>
      <c r="P42" s="6">
        <f t="shared" si="5"/>
        <v>100</v>
      </c>
    </row>
    <row r="43" spans="1:16" ht="12.75">
      <c r="A43" s="4" t="s">
        <v>136</v>
      </c>
      <c r="B43" s="5" t="s">
        <v>137</v>
      </c>
      <c r="C43" s="6">
        <v>50887119</v>
      </c>
      <c r="D43" s="6">
        <v>47261141.78</v>
      </c>
      <c r="E43" s="6">
        <v>47261141.78</v>
      </c>
      <c r="F43" s="6">
        <v>47261141.78</v>
      </c>
      <c r="G43" s="6">
        <v>0</v>
      </c>
      <c r="H43" s="6">
        <v>47261141.5</v>
      </c>
      <c r="I43" s="6">
        <v>0.28</v>
      </c>
      <c r="J43" s="6">
        <v>36089.3</v>
      </c>
      <c r="K43" s="6">
        <f t="shared" si="0"/>
        <v>0</v>
      </c>
      <c r="L43" s="6">
        <f t="shared" si="1"/>
        <v>0</v>
      </c>
      <c r="M43" s="6">
        <f t="shared" si="2"/>
        <v>100</v>
      </c>
      <c r="N43" s="6">
        <f t="shared" si="3"/>
        <v>0.2800000011920929</v>
      </c>
      <c r="O43" s="6">
        <f t="shared" si="4"/>
        <v>0.2800000011920929</v>
      </c>
      <c r="P43" s="6">
        <f t="shared" si="5"/>
        <v>99.99999940754711</v>
      </c>
    </row>
    <row r="44" spans="1:16" ht="25.5">
      <c r="A44" s="4" t="s">
        <v>138</v>
      </c>
      <c r="B44" s="5" t="s">
        <v>139</v>
      </c>
      <c r="C44" s="6">
        <v>2865629</v>
      </c>
      <c r="D44" s="6">
        <v>2694398.11</v>
      </c>
      <c r="E44" s="6">
        <v>2694398.11</v>
      </c>
      <c r="F44" s="6">
        <v>2694398.11</v>
      </c>
      <c r="G44" s="6">
        <v>0</v>
      </c>
      <c r="H44" s="6">
        <v>2694398.11</v>
      </c>
      <c r="I44" s="6">
        <v>0</v>
      </c>
      <c r="J44" s="6">
        <v>0</v>
      </c>
      <c r="K44" s="6">
        <f t="shared" si="0"/>
        <v>0</v>
      </c>
      <c r="L44" s="6">
        <f t="shared" si="1"/>
        <v>0</v>
      </c>
      <c r="M44" s="6">
        <f t="shared" si="2"/>
        <v>100</v>
      </c>
      <c r="N44" s="6">
        <f t="shared" si="3"/>
        <v>0</v>
      </c>
      <c r="O44" s="6">
        <f t="shared" si="4"/>
        <v>0</v>
      </c>
      <c r="P44" s="6">
        <f t="shared" si="5"/>
        <v>100</v>
      </c>
    </row>
    <row r="45" spans="1:16" ht="12.75">
      <c r="A45" s="4" t="s">
        <v>140</v>
      </c>
      <c r="B45" s="5" t="s">
        <v>141</v>
      </c>
      <c r="C45" s="6">
        <v>6582014</v>
      </c>
      <c r="D45" s="6">
        <v>8269124.73</v>
      </c>
      <c r="E45" s="6">
        <v>8269124.73</v>
      </c>
      <c r="F45" s="6">
        <v>8269124.73</v>
      </c>
      <c r="G45" s="6">
        <v>0</v>
      </c>
      <c r="H45" s="6">
        <v>8269124.73</v>
      </c>
      <c r="I45" s="6">
        <v>0</v>
      </c>
      <c r="J45" s="6">
        <v>0</v>
      </c>
      <c r="K45" s="6">
        <f t="shared" si="0"/>
        <v>0</v>
      </c>
      <c r="L45" s="6">
        <f t="shared" si="1"/>
        <v>0</v>
      </c>
      <c r="M45" s="6">
        <f t="shared" si="2"/>
        <v>100</v>
      </c>
      <c r="N45" s="6">
        <f t="shared" si="3"/>
        <v>0</v>
      </c>
      <c r="O45" s="6">
        <f t="shared" si="4"/>
        <v>0</v>
      </c>
      <c r="P45" s="6">
        <f t="shared" si="5"/>
        <v>100</v>
      </c>
    </row>
    <row r="46" spans="1:16" ht="12.75">
      <c r="A46" s="4" t="s">
        <v>142</v>
      </c>
      <c r="B46" s="5" t="s">
        <v>143</v>
      </c>
      <c r="C46" s="6">
        <v>779835</v>
      </c>
      <c r="D46" s="6">
        <v>423926.17</v>
      </c>
      <c r="E46" s="6">
        <v>423926.17</v>
      </c>
      <c r="F46" s="6">
        <v>423926.17</v>
      </c>
      <c r="G46" s="6">
        <v>0</v>
      </c>
      <c r="H46" s="6">
        <v>423926.17</v>
      </c>
      <c r="I46" s="6">
        <v>0</v>
      </c>
      <c r="J46" s="6">
        <v>0</v>
      </c>
      <c r="K46" s="6">
        <f t="shared" si="0"/>
        <v>0</v>
      </c>
      <c r="L46" s="6">
        <f t="shared" si="1"/>
        <v>0</v>
      </c>
      <c r="M46" s="6">
        <f t="shared" si="2"/>
        <v>100</v>
      </c>
      <c r="N46" s="6">
        <f t="shared" si="3"/>
        <v>0</v>
      </c>
      <c r="O46" s="6">
        <f t="shared" si="4"/>
        <v>0</v>
      </c>
      <c r="P46" s="6">
        <f t="shared" si="5"/>
        <v>100</v>
      </c>
    </row>
    <row r="47" spans="1:16" ht="12.75">
      <c r="A47" s="4" t="s">
        <v>144</v>
      </c>
      <c r="B47" s="5" t="s">
        <v>145</v>
      </c>
      <c r="C47" s="6">
        <v>12900</v>
      </c>
      <c r="D47" s="6">
        <v>149640</v>
      </c>
      <c r="E47" s="6">
        <v>149640</v>
      </c>
      <c r="F47" s="6">
        <v>149640</v>
      </c>
      <c r="G47" s="6">
        <v>0</v>
      </c>
      <c r="H47" s="6">
        <v>149640</v>
      </c>
      <c r="I47" s="6">
        <v>0</v>
      </c>
      <c r="J47" s="6">
        <v>0</v>
      </c>
      <c r="K47" s="6">
        <f t="shared" si="0"/>
        <v>0</v>
      </c>
      <c r="L47" s="6">
        <f t="shared" si="1"/>
        <v>0</v>
      </c>
      <c r="M47" s="6">
        <f t="shared" si="2"/>
        <v>100</v>
      </c>
      <c r="N47" s="6">
        <f t="shared" si="3"/>
        <v>0</v>
      </c>
      <c r="O47" s="6">
        <f t="shared" si="4"/>
        <v>0</v>
      </c>
      <c r="P47" s="6">
        <f t="shared" si="5"/>
        <v>100</v>
      </c>
    </row>
    <row r="48" spans="1:16" ht="25.5">
      <c r="A48" s="4" t="s">
        <v>146</v>
      </c>
      <c r="B48" s="5" t="s">
        <v>147</v>
      </c>
      <c r="C48" s="6">
        <v>15162586</v>
      </c>
      <c r="D48" s="6">
        <v>18990703.47</v>
      </c>
      <c r="E48" s="6">
        <v>18990703.47</v>
      </c>
      <c r="F48" s="6">
        <v>18990703.47</v>
      </c>
      <c r="G48" s="6">
        <v>0</v>
      </c>
      <c r="H48" s="6">
        <v>18990703.47</v>
      </c>
      <c r="I48" s="6">
        <v>0</v>
      </c>
      <c r="J48" s="6">
        <v>0</v>
      </c>
      <c r="K48" s="6">
        <f t="shared" si="0"/>
        <v>0</v>
      </c>
      <c r="L48" s="6">
        <f t="shared" si="1"/>
        <v>0</v>
      </c>
      <c r="M48" s="6">
        <f t="shared" si="2"/>
        <v>100</v>
      </c>
      <c r="N48" s="6">
        <f t="shared" si="3"/>
        <v>0</v>
      </c>
      <c r="O48" s="6">
        <f t="shared" si="4"/>
        <v>0</v>
      </c>
      <c r="P48" s="6">
        <f t="shared" si="5"/>
        <v>100</v>
      </c>
    </row>
    <row r="49" spans="1:16" ht="25.5">
      <c r="A49" s="4" t="s">
        <v>148</v>
      </c>
      <c r="B49" s="5" t="s">
        <v>149</v>
      </c>
      <c r="C49" s="6">
        <v>20919826</v>
      </c>
      <c r="D49" s="6">
        <v>39957077.56</v>
      </c>
      <c r="E49" s="6">
        <v>39957077.56</v>
      </c>
      <c r="F49" s="6">
        <v>39873374.61</v>
      </c>
      <c r="G49" s="6">
        <v>0</v>
      </c>
      <c r="H49" s="6">
        <v>39873374.61</v>
      </c>
      <c r="I49" s="6">
        <v>0</v>
      </c>
      <c r="J49" s="6">
        <v>106653807.6</v>
      </c>
      <c r="K49" s="6">
        <f t="shared" si="0"/>
        <v>83702.95000000298</v>
      </c>
      <c r="L49" s="6">
        <f t="shared" si="1"/>
        <v>83702.95000000298</v>
      </c>
      <c r="M49" s="6">
        <f t="shared" si="2"/>
        <v>99.7905178378616</v>
      </c>
      <c r="N49" s="6">
        <f t="shared" si="3"/>
        <v>83702.95000000298</v>
      </c>
      <c r="O49" s="6">
        <f t="shared" si="4"/>
        <v>83702.95000000298</v>
      </c>
      <c r="P49" s="6">
        <f t="shared" si="5"/>
        <v>99.7905178378616</v>
      </c>
    </row>
    <row r="50" spans="1:16" ht="38.25">
      <c r="A50" s="4" t="s">
        <v>150</v>
      </c>
      <c r="B50" s="5" t="s">
        <v>151</v>
      </c>
      <c r="C50" s="6">
        <v>452220</v>
      </c>
      <c r="D50" s="6">
        <v>2774864.01</v>
      </c>
      <c r="E50" s="6">
        <v>2774864.01</v>
      </c>
      <c r="F50" s="6">
        <v>2774864.01</v>
      </c>
      <c r="G50" s="6">
        <v>0</v>
      </c>
      <c r="H50" s="6">
        <v>2774864.01</v>
      </c>
      <c r="I50" s="6">
        <v>0</v>
      </c>
      <c r="J50" s="6">
        <v>506007.02</v>
      </c>
      <c r="K50" s="6">
        <f t="shared" si="0"/>
        <v>0</v>
      </c>
      <c r="L50" s="6">
        <f t="shared" si="1"/>
        <v>0</v>
      </c>
      <c r="M50" s="6">
        <f t="shared" si="2"/>
        <v>100</v>
      </c>
      <c r="N50" s="6">
        <f t="shared" si="3"/>
        <v>0</v>
      </c>
      <c r="O50" s="6">
        <f t="shared" si="4"/>
        <v>0</v>
      </c>
      <c r="P50" s="6">
        <f t="shared" si="5"/>
        <v>100</v>
      </c>
    </row>
    <row r="51" spans="1:16" ht="12.75">
      <c r="A51" s="4" t="s">
        <v>152</v>
      </c>
      <c r="B51" s="5" t="s">
        <v>153</v>
      </c>
      <c r="C51" s="6">
        <v>1471480</v>
      </c>
      <c r="D51" s="6">
        <v>2986005</v>
      </c>
      <c r="E51" s="6">
        <v>2986005</v>
      </c>
      <c r="F51" s="6">
        <v>2737716.68</v>
      </c>
      <c r="G51" s="6">
        <v>0</v>
      </c>
      <c r="H51" s="6">
        <v>2471716.68</v>
      </c>
      <c r="I51" s="6">
        <v>266000</v>
      </c>
      <c r="J51" s="6">
        <v>266000</v>
      </c>
      <c r="K51" s="6">
        <f t="shared" si="0"/>
        <v>248288.31999999983</v>
      </c>
      <c r="L51" s="6">
        <f t="shared" si="1"/>
        <v>248288.31999999983</v>
      </c>
      <c r="M51" s="6">
        <f t="shared" si="2"/>
        <v>91.68493287854508</v>
      </c>
      <c r="N51" s="6">
        <f t="shared" si="3"/>
        <v>514288.31999999983</v>
      </c>
      <c r="O51" s="6">
        <f t="shared" si="4"/>
        <v>514288.31999999983</v>
      </c>
      <c r="P51" s="6">
        <f t="shared" si="5"/>
        <v>82.77670934911362</v>
      </c>
    </row>
    <row r="52" spans="1:16" ht="25.5">
      <c r="A52" s="4" t="s">
        <v>154</v>
      </c>
      <c r="B52" s="5" t="s">
        <v>155</v>
      </c>
      <c r="C52" s="6">
        <v>2995116</v>
      </c>
      <c r="D52" s="6">
        <v>2991389.74</v>
      </c>
      <c r="E52" s="6">
        <v>2991389.74</v>
      </c>
      <c r="F52" s="6">
        <v>2991389.74</v>
      </c>
      <c r="G52" s="6">
        <v>0</v>
      </c>
      <c r="H52" s="6">
        <v>2991389.74</v>
      </c>
      <c r="I52" s="6">
        <v>0</v>
      </c>
      <c r="J52" s="6">
        <v>0</v>
      </c>
      <c r="K52" s="6">
        <f t="shared" si="0"/>
        <v>0</v>
      </c>
      <c r="L52" s="6">
        <f t="shared" si="1"/>
        <v>0</v>
      </c>
      <c r="M52" s="6">
        <f t="shared" si="2"/>
        <v>100</v>
      </c>
      <c r="N52" s="6">
        <f t="shared" si="3"/>
        <v>0</v>
      </c>
      <c r="O52" s="6">
        <f t="shared" si="4"/>
        <v>0</v>
      </c>
      <c r="P52" s="6">
        <f t="shared" si="5"/>
        <v>100</v>
      </c>
    </row>
    <row r="53" spans="1:16" ht="25.5">
      <c r="A53" s="4" t="s">
        <v>156</v>
      </c>
      <c r="B53" s="5" t="s">
        <v>157</v>
      </c>
      <c r="C53" s="6">
        <v>20693</v>
      </c>
      <c r="D53" s="6">
        <v>34858</v>
      </c>
      <c r="E53" s="6">
        <v>34858</v>
      </c>
      <c r="F53" s="6">
        <v>31470.06</v>
      </c>
      <c r="G53" s="6">
        <v>0</v>
      </c>
      <c r="H53" s="6">
        <v>26176.75</v>
      </c>
      <c r="I53" s="6">
        <v>5293.31</v>
      </c>
      <c r="J53" s="6">
        <v>5293.31</v>
      </c>
      <c r="K53" s="6">
        <f t="shared" si="0"/>
        <v>3387.9399999999987</v>
      </c>
      <c r="L53" s="6">
        <f t="shared" si="1"/>
        <v>3387.9399999999987</v>
      </c>
      <c r="M53" s="6">
        <f t="shared" si="2"/>
        <v>90.28073899822135</v>
      </c>
      <c r="N53" s="6">
        <f t="shared" si="3"/>
        <v>8681.25</v>
      </c>
      <c r="O53" s="6">
        <f t="shared" si="4"/>
        <v>8681.25</v>
      </c>
      <c r="P53" s="6">
        <f t="shared" si="5"/>
        <v>75.09538699868035</v>
      </c>
    </row>
    <row r="54" spans="1:16" ht="12.75">
      <c r="A54" s="4" t="s">
        <v>301</v>
      </c>
      <c r="B54" s="5" t="s">
        <v>302</v>
      </c>
      <c r="C54" s="6">
        <v>0</v>
      </c>
      <c r="D54" s="6">
        <v>232641</v>
      </c>
      <c r="E54" s="6">
        <v>232641</v>
      </c>
      <c r="F54" s="6">
        <v>132313.51</v>
      </c>
      <c r="G54" s="6">
        <v>0</v>
      </c>
      <c r="H54" s="6">
        <v>117172.94</v>
      </c>
      <c r="I54" s="6">
        <v>15140.57</v>
      </c>
      <c r="J54" s="6">
        <v>0</v>
      </c>
      <c r="K54" s="6">
        <f t="shared" si="0"/>
        <v>100327.48999999999</v>
      </c>
      <c r="L54" s="6">
        <f t="shared" si="1"/>
        <v>100327.48999999999</v>
      </c>
      <c r="M54" s="6">
        <f t="shared" si="2"/>
        <v>56.87454489965226</v>
      </c>
      <c r="N54" s="6">
        <f t="shared" si="3"/>
        <v>115468.06</v>
      </c>
      <c r="O54" s="6">
        <f t="shared" si="4"/>
        <v>115468.06</v>
      </c>
      <c r="P54" s="6">
        <f t="shared" si="5"/>
        <v>50.366418645036774</v>
      </c>
    </row>
    <row r="55" spans="1:16" ht="12.75">
      <c r="A55" s="4" t="s">
        <v>158</v>
      </c>
      <c r="B55" s="5" t="s">
        <v>159</v>
      </c>
      <c r="C55" s="6">
        <v>9000</v>
      </c>
      <c r="D55" s="6">
        <v>9000</v>
      </c>
      <c r="E55" s="6">
        <v>9000</v>
      </c>
      <c r="F55" s="6">
        <v>7870</v>
      </c>
      <c r="G55" s="6">
        <v>0</v>
      </c>
      <c r="H55" s="6">
        <v>7870</v>
      </c>
      <c r="I55" s="6">
        <v>0</v>
      </c>
      <c r="J55" s="6">
        <v>0</v>
      </c>
      <c r="K55" s="6">
        <f t="shared" si="0"/>
        <v>1130</v>
      </c>
      <c r="L55" s="6">
        <f t="shared" si="1"/>
        <v>1130</v>
      </c>
      <c r="M55" s="6">
        <f t="shared" si="2"/>
        <v>87.44444444444444</v>
      </c>
      <c r="N55" s="6">
        <f t="shared" si="3"/>
        <v>1130</v>
      </c>
      <c r="O55" s="6">
        <f t="shared" si="4"/>
        <v>1130</v>
      </c>
      <c r="P55" s="6">
        <f t="shared" si="5"/>
        <v>87.44444444444444</v>
      </c>
    </row>
    <row r="56" spans="1:16" ht="25.5">
      <c r="A56" s="4" t="s">
        <v>160</v>
      </c>
      <c r="B56" s="5" t="s">
        <v>161</v>
      </c>
      <c r="C56" s="6">
        <v>853219</v>
      </c>
      <c r="D56" s="6">
        <v>853219</v>
      </c>
      <c r="E56" s="6">
        <v>853219</v>
      </c>
      <c r="F56" s="6">
        <v>793754.34</v>
      </c>
      <c r="G56" s="6">
        <v>0</v>
      </c>
      <c r="H56" s="6">
        <v>792231.42</v>
      </c>
      <c r="I56" s="6">
        <v>1522.92</v>
      </c>
      <c r="J56" s="6">
        <v>0</v>
      </c>
      <c r="K56" s="6">
        <f t="shared" si="0"/>
        <v>59464.66000000003</v>
      </c>
      <c r="L56" s="6">
        <f t="shared" si="1"/>
        <v>59464.66000000003</v>
      </c>
      <c r="M56" s="6">
        <f t="shared" si="2"/>
        <v>93.03055135902974</v>
      </c>
      <c r="N56" s="6">
        <f t="shared" si="3"/>
        <v>60987.57999999996</v>
      </c>
      <c r="O56" s="6">
        <f t="shared" si="4"/>
        <v>60987.57999999996</v>
      </c>
      <c r="P56" s="6">
        <f t="shared" si="5"/>
        <v>92.85206025651094</v>
      </c>
    </row>
    <row r="57" spans="1:16" ht="25.5">
      <c r="A57" s="4" t="s">
        <v>305</v>
      </c>
      <c r="B57" s="5" t="s">
        <v>306</v>
      </c>
      <c r="C57" s="6">
        <v>0</v>
      </c>
      <c r="D57" s="6">
        <v>54500</v>
      </c>
      <c r="E57" s="6">
        <v>54500</v>
      </c>
      <c r="F57" s="6">
        <v>54500</v>
      </c>
      <c r="G57" s="6">
        <v>0</v>
      </c>
      <c r="H57" s="6">
        <v>54500</v>
      </c>
      <c r="I57" s="6">
        <v>0</v>
      </c>
      <c r="J57" s="6">
        <v>0</v>
      </c>
      <c r="K57" s="6">
        <f t="shared" si="0"/>
        <v>0</v>
      </c>
      <c r="L57" s="6">
        <f t="shared" si="1"/>
        <v>0</v>
      </c>
      <c r="M57" s="6">
        <f t="shared" si="2"/>
        <v>100</v>
      </c>
      <c r="N57" s="6">
        <f t="shared" si="3"/>
        <v>0</v>
      </c>
      <c r="O57" s="6">
        <f t="shared" si="4"/>
        <v>0</v>
      </c>
      <c r="P57" s="6">
        <f t="shared" si="5"/>
        <v>100</v>
      </c>
    </row>
    <row r="58" spans="1:16" ht="25.5">
      <c r="A58" s="4" t="s">
        <v>316</v>
      </c>
      <c r="B58" s="5" t="s">
        <v>317</v>
      </c>
      <c r="C58" s="6">
        <v>0</v>
      </c>
      <c r="D58" s="6">
        <v>154000</v>
      </c>
      <c r="E58" s="6">
        <v>154000</v>
      </c>
      <c r="F58" s="6">
        <v>119531.46</v>
      </c>
      <c r="G58" s="6">
        <v>0</v>
      </c>
      <c r="H58" s="6">
        <v>118038.96</v>
      </c>
      <c r="I58" s="6">
        <v>1492.5</v>
      </c>
      <c r="J58" s="6">
        <v>1492.5</v>
      </c>
      <c r="K58" s="6">
        <f t="shared" si="0"/>
        <v>34468.53999999999</v>
      </c>
      <c r="L58" s="6">
        <f t="shared" si="1"/>
        <v>34468.53999999999</v>
      </c>
      <c r="M58" s="6">
        <f t="shared" si="2"/>
        <v>77.61783116883117</v>
      </c>
      <c r="N58" s="6">
        <f t="shared" si="3"/>
        <v>35961.03999999999</v>
      </c>
      <c r="O58" s="6">
        <f t="shared" si="4"/>
        <v>35961.03999999999</v>
      </c>
      <c r="P58" s="6">
        <f t="shared" si="5"/>
        <v>76.64867532467532</v>
      </c>
    </row>
    <row r="59" spans="1:16" ht="51">
      <c r="A59" s="4" t="s">
        <v>296</v>
      </c>
      <c r="B59" s="5" t="s">
        <v>297</v>
      </c>
      <c r="C59" s="6">
        <v>0</v>
      </c>
      <c r="D59" s="6">
        <v>529522</v>
      </c>
      <c r="E59" s="6">
        <v>529522</v>
      </c>
      <c r="F59" s="6">
        <v>511455.16</v>
      </c>
      <c r="G59" s="6">
        <v>0</v>
      </c>
      <c r="H59" s="6">
        <v>511455.16</v>
      </c>
      <c r="I59" s="6">
        <v>0</v>
      </c>
      <c r="J59" s="6">
        <v>0</v>
      </c>
      <c r="K59" s="6">
        <f t="shared" si="0"/>
        <v>18066.840000000026</v>
      </c>
      <c r="L59" s="6">
        <f t="shared" si="1"/>
        <v>18066.840000000026</v>
      </c>
      <c r="M59" s="6">
        <f t="shared" si="2"/>
        <v>96.58808510316851</v>
      </c>
      <c r="N59" s="6">
        <f t="shared" si="3"/>
        <v>18066.840000000026</v>
      </c>
      <c r="O59" s="6">
        <f t="shared" si="4"/>
        <v>18066.840000000026</v>
      </c>
      <c r="P59" s="6">
        <f t="shared" si="5"/>
        <v>96.58808510316851</v>
      </c>
    </row>
    <row r="60" spans="1:16" ht="25.5">
      <c r="A60" s="4" t="s">
        <v>162</v>
      </c>
      <c r="B60" s="5" t="s">
        <v>163</v>
      </c>
      <c r="C60" s="6">
        <v>2998128</v>
      </c>
      <c r="D60" s="6">
        <v>3002942</v>
      </c>
      <c r="E60" s="6">
        <v>3002942</v>
      </c>
      <c r="F60" s="6">
        <v>3002145.91</v>
      </c>
      <c r="G60" s="6">
        <v>0</v>
      </c>
      <c r="H60" s="6">
        <v>3002145.91</v>
      </c>
      <c r="I60" s="6">
        <v>0</v>
      </c>
      <c r="J60" s="6">
        <v>0</v>
      </c>
      <c r="K60" s="6">
        <f t="shared" si="0"/>
        <v>796.089999999851</v>
      </c>
      <c r="L60" s="6">
        <f t="shared" si="1"/>
        <v>796.089999999851</v>
      </c>
      <c r="M60" s="6">
        <f t="shared" si="2"/>
        <v>99.97348966446906</v>
      </c>
      <c r="N60" s="6">
        <f t="shared" si="3"/>
        <v>796.089999999851</v>
      </c>
      <c r="O60" s="6">
        <f t="shared" si="4"/>
        <v>796.089999999851</v>
      </c>
      <c r="P60" s="6">
        <f t="shared" si="5"/>
        <v>99.97348966446906</v>
      </c>
    </row>
    <row r="61" spans="1:16" ht="51">
      <c r="A61" s="4" t="s">
        <v>164</v>
      </c>
      <c r="B61" s="5" t="s">
        <v>165</v>
      </c>
      <c r="C61" s="6">
        <v>981170</v>
      </c>
      <c r="D61" s="6">
        <v>967005</v>
      </c>
      <c r="E61" s="6">
        <v>967005</v>
      </c>
      <c r="F61" s="6">
        <v>918189.44</v>
      </c>
      <c r="G61" s="6">
        <v>0</v>
      </c>
      <c r="H61" s="6">
        <v>918189.44</v>
      </c>
      <c r="I61" s="6">
        <v>0</v>
      </c>
      <c r="J61" s="6">
        <v>0</v>
      </c>
      <c r="K61" s="6">
        <f t="shared" si="0"/>
        <v>48815.560000000056</v>
      </c>
      <c r="L61" s="6">
        <f t="shared" si="1"/>
        <v>48815.560000000056</v>
      </c>
      <c r="M61" s="6">
        <f t="shared" si="2"/>
        <v>94.9518813242951</v>
      </c>
      <c r="N61" s="6">
        <f t="shared" si="3"/>
        <v>48815.560000000056</v>
      </c>
      <c r="O61" s="6">
        <f t="shared" si="4"/>
        <v>48815.560000000056</v>
      </c>
      <c r="P61" s="6">
        <f t="shared" si="5"/>
        <v>94.9518813242951</v>
      </c>
    </row>
    <row r="62" spans="1:16" ht="25.5">
      <c r="A62" s="4" t="s">
        <v>166</v>
      </c>
      <c r="B62" s="5" t="s">
        <v>167</v>
      </c>
      <c r="C62" s="6">
        <v>108250</v>
      </c>
      <c r="D62" s="6">
        <v>98250</v>
      </c>
      <c r="E62" s="6">
        <v>98250</v>
      </c>
      <c r="F62" s="6">
        <v>98250</v>
      </c>
      <c r="G62" s="6">
        <v>0</v>
      </c>
      <c r="H62" s="6">
        <v>98250</v>
      </c>
      <c r="I62" s="6">
        <v>0</v>
      </c>
      <c r="J62" s="6">
        <v>0</v>
      </c>
      <c r="K62" s="6">
        <f t="shared" si="0"/>
        <v>0</v>
      </c>
      <c r="L62" s="6">
        <f t="shared" si="1"/>
        <v>0</v>
      </c>
      <c r="M62" s="6">
        <f t="shared" si="2"/>
        <v>100</v>
      </c>
      <c r="N62" s="6">
        <f t="shared" si="3"/>
        <v>0</v>
      </c>
      <c r="O62" s="6">
        <f t="shared" si="4"/>
        <v>0</v>
      </c>
      <c r="P62" s="6">
        <f t="shared" si="5"/>
        <v>100</v>
      </c>
    </row>
    <row r="63" spans="1:16" ht="25.5">
      <c r="A63" s="4" t="s">
        <v>168</v>
      </c>
      <c r="B63" s="5" t="s">
        <v>169</v>
      </c>
      <c r="C63" s="6">
        <v>15399847</v>
      </c>
      <c r="D63" s="6">
        <v>15962342.93</v>
      </c>
      <c r="E63" s="6">
        <v>15962342.93</v>
      </c>
      <c r="F63" s="6">
        <v>15962342.93</v>
      </c>
      <c r="G63" s="6">
        <v>0</v>
      </c>
      <c r="H63" s="6">
        <v>15962342.93</v>
      </c>
      <c r="I63" s="6">
        <v>0</v>
      </c>
      <c r="J63" s="6">
        <v>0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0</v>
      </c>
      <c r="O63" s="6">
        <f t="shared" si="4"/>
        <v>0</v>
      </c>
      <c r="P63" s="6">
        <f t="shared" si="5"/>
        <v>100</v>
      </c>
    </row>
    <row r="64" spans="1:16" ht="38.25">
      <c r="A64" s="4" t="s">
        <v>170</v>
      </c>
      <c r="B64" s="5" t="s">
        <v>171</v>
      </c>
      <c r="C64" s="6">
        <v>23300</v>
      </c>
      <c r="D64" s="6">
        <v>50546</v>
      </c>
      <c r="E64" s="6">
        <v>50546</v>
      </c>
      <c r="F64" s="6">
        <v>50545.99</v>
      </c>
      <c r="G64" s="6">
        <v>0</v>
      </c>
      <c r="H64" s="6">
        <v>49596.67</v>
      </c>
      <c r="I64" s="6">
        <v>949.32</v>
      </c>
      <c r="J64" s="6">
        <v>949.32</v>
      </c>
      <c r="K64" s="6">
        <f t="shared" si="0"/>
        <v>0.010000000002037268</v>
      </c>
      <c r="L64" s="6">
        <f t="shared" si="1"/>
        <v>0.010000000002037268</v>
      </c>
      <c r="M64" s="6">
        <f t="shared" si="2"/>
        <v>99.99998021604083</v>
      </c>
      <c r="N64" s="6">
        <f t="shared" si="3"/>
        <v>949.3300000000017</v>
      </c>
      <c r="O64" s="6">
        <f t="shared" si="4"/>
        <v>949.3300000000017</v>
      </c>
      <c r="P64" s="6">
        <f t="shared" si="5"/>
        <v>98.12184940450283</v>
      </c>
    </row>
    <row r="65" spans="1:16" ht="12.75">
      <c r="A65" s="10" t="s">
        <v>253</v>
      </c>
      <c r="B65" s="11" t="s">
        <v>254</v>
      </c>
      <c r="C65" s="12">
        <v>4849449</v>
      </c>
      <c r="D65" s="12">
        <v>6007790</v>
      </c>
      <c r="E65" s="12">
        <v>6007790</v>
      </c>
      <c r="F65" s="12">
        <v>5010725.81</v>
      </c>
      <c r="G65" s="12">
        <v>0</v>
      </c>
      <c r="H65" s="12">
        <v>4966736.17</v>
      </c>
      <c r="I65" s="12">
        <v>43989.64</v>
      </c>
      <c r="J65" s="12">
        <v>27952.07</v>
      </c>
      <c r="K65" s="12">
        <f t="shared" si="0"/>
        <v>997064.1900000004</v>
      </c>
      <c r="L65" s="12">
        <f t="shared" si="1"/>
        <v>997064.1900000004</v>
      </c>
      <c r="M65" s="12">
        <f t="shared" si="2"/>
        <v>83.40381088553362</v>
      </c>
      <c r="N65" s="12">
        <f t="shared" si="3"/>
        <v>1041053.8300000001</v>
      </c>
      <c r="O65" s="12">
        <f t="shared" si="4"/>
        <v>1041053.8300000001</v>
      </c>
      <c r="P65" s="12">
        <f t="shared" si="5"/>
        <v>82.67160087153512</v>
      </c>
    </row>
    <row r="66" spans="1:16" ht="12.75">
      <c r="A66" s="4" t="s">
        <v>255</v>
      </c>
      <c r="B66" s="5" t="s">
        <v>256</v>
      </c>
      <c r="C66" s="6">
        <v>4329449</v>
      </c>
      <c r="D66" s="6">
        <v>4993097</v>
      </c>
      <c r="E66" s="6">
        <v>4993097</v>
      </c>
      <c r="F66" s="6">
        <v>4007658.32</v>
      </c>
      <c r="G66" s="6">
        <v>0</v>
      </c>
      <c r="H66" s="6">
        <v>3986805.9</v>
      </c>
      <c r="I66" s="6">
        <v>20852.42</v>
      </c>
      <c r="J66" s="6">
        <v>27952.07</v>
      </c>
      <c r="K66" s="6">
        <f t="shared" si="0"/>
        <v>985438.6800000002</v>
      </c>
      <c r="L66" s="6">
        <f t="shared" si="1"/>
        <v>985438.6800000002</v>
      </c>
      <c r="M66" s="6">
        <f t="shared" si="2"/>
        <v>80.2639788491992</v>
      </c>
      <c r="N66" s="6">
        <f t="shared" si="3"/>
        <v>1006291.1000000001</v>
      </c>
      <c r="O66" s="6">
        <f t="shared" si="4"/>
        <v>1006291.1000000001</v>
      </c>
      <c r="P66" s="6">
        <f t="shared" si="5"/>
        <v>79.84635387616143</v>
      </c>
    </row>
    <row r="67" spans="1:16" ht="38.25">
      <c r="A67" s="4" t="s">
        <v>260</v>
      </c>
      <c r="B67" s="5" t="s">
        <v>261</v>
      </c>
      <c r="C67" s="6">
        <v>320000</v>
      </c>
      <c r="D67" s="6">
        <v>848693</v>
      </c>
      <c r="E67" s="6">
        <v>848693</v>
      </c>
      <c r="F67" s="6">
        <v>837067.49</v>
      </c>
      <c r="G67" s="6">
        <v>0</v>
      </c>
      <c r="H67" s="6">
        <v>813935.22</v>
      </c>
      <c r="I67" s="6">
        <v>23132.27</v>
      </c>
      <c r="J67" s="6">
        <v>0</v>
      </c>
      <c r="K67" s="6">
        <f t="shared" si="0"/>
        <v>11625.51000000001</v>
      </c>
      <c r="L67" s="6">
        <f t="shared" si="1"/>
        <v>11625.51000000001</v>
      </c>
      <c r="M67" s="6">
        <f t="shared" si="2"/>
        <v>98.63018665171033</v>
      </c>
      <c r="N67" s="6">
        <f t="shared" si="3"/>
        <v>34757.78000000003</v>
      </c>
      <c r="O67" s="6">
        <f t="shared" si="4"/>
        <v>34757.78000000003</v>
      </c>
      <c r="P67" s="6">
        <f t="shared" si="5"/>
        <v>95.90455205828256</v>
      </c>
    </row>
    <row r="68" spans="1:16" ht="76.5">
      <c r="A68" s="4" t="s">
        <v>286</v>
      </c>
      <c r="B68" s="5" t="s">
        <v>287</v>
      </c>
      <c r="C68" s="6">
        <v>200000</v>
      </c>
      <c r="D68" s="6">
        <v>166000</v>
      </c>
      <c r="E68" s="6">
        <v>166000</v>
      </c>
      <c r="F68" s="6">
        <v>166000</v>
      </c>
      <c r="G68" s="6">
        <v>0</v>
      </c>
      <c r="H68" s="6">
        <v>165995.05</v>
      </c>
      <c r="I68" s="6">
        <v>4.95</v>
      </c>
      <c r="J68" s="6">
        <v>0</v>
      </c>
      <c r="K68" s="6">
        <f t="shared" si="0"/>
        <v>0</v>
      </c>
      <c r="L68" s="6">
        <f t="shared" si="1"/>
        <v>0</v>
      </c>
      <c r="M68" s="6">
        <f t="shared" si="2"/>
        <v>100</v>
      </c>
      <c r="N68" s="6">
        <f t="shared" si="3"/>
        <v>4.9500000000116415</v>
      </c>
      <c r="O68" s="6">
        <f t="shared" si="4"/>
        <v>4.9500000000116415</v>
      </c>
      <c r="P68" s="6">
        <f t="shared" si="5"/>
        <v>99.99701807228915</v>
      </c>
    </row>
    <row r="69" spans="1:16" ht="12.75">
      <c r="A69" s="10" t="s">
        <v>172</v>
      </c>
      <c r="B69" s="11" t="s">
        <v>173</v>
      </c>
      <c r="C69" s="12">
        <v>14663912</v>
      </c>
      <c r="D69" s="12">
        <v>15764864</v>
      </c>
      <c r="E69" s="12">
        <v>15764864</v>
      </c>
      <c r="F69" s="12">
        <v>15150428.339999998</v>
      </c>
      <c r="G69" s="12">
        <v>0</v>
      </c>
      <c r="H69" s="12">
        <v>14287757.2</v>
      </c>
      <c r="I69" s="12">
        <v>862671.14</v>
      </c>
      <c r="J69" s="12">
        <v>412313.9</v>
      </c>
      <c r="K69" s="12">
        <f t="shared" si="0"/>
        <v>614435.660000002</v>
      </c>
      <c r="L69" s="12">
        <f t="shared" si="1"/>
        <v>614435.660000002</v>
      </c>
      <c r="M69" s="12">
        <f t="shared" si="2"/>
        <v>96.10249945702036</v>
      </c>
      <c r="N69" s="12">
        <f t="shared" si="3"/>
        <v>1477106.8000000007</v>
      </c>
      <c r="O69" s="12">
        <f t="shared" si="4"/>
        <v>1477106.8000000007</v>
      </c>
      <c r="P69" s="12">
        <f t="shared" si="5"/>
        <v>90.63038666239048</v>
      </c>
    </row>
    <row r="70" spans="1:16" ht="12.75">
      <c r="A70" s="4" t="s">
        <v>174</v>
      </c>
      <c r="B70" s="5" t="s">
        <v>175</v>
      </c>
      <c r="C70" s="6">
        <v>3119134</v>
      </c>
      <c r="D70" s="6">
        <v>2780505</v>
      </c>
      <c r="E70" s="6">
        <v>2780505</v>
      </c>
      <c r="F70" s="6">
        <v>2747091.7</v>
      </c>
      <c r="G70" s="6">
        <v>0</v>
      </c>
      <c r="H70" s="6">
        <v>2606577.05</v>
      </c>
      <c r="I70" s="6">
        <v>140514.65</v>
      </c>
      <c r="J70" s="6">
        <v>74733.92</v>
      </c>
      <c r="K70" s="6">
        <f aca="true" t="shared" si="6" ref="K70:K102">E70-F70</f>
        <v>33413.299999999814</v>
      </c>
      <c r="L70" s="6">
        <f aca="true" t="shared" si="7" ref="L70:L102">D70-F70</f>
        <v>33413.299999999814</v>
      </c>
      <c r="M70" s="6">
        <f aca="true" t="shared" si="8" ref="M70:M102">IF(E70=0,0,(F70/E70)*100)</f>
        <v>98.79830102805066</v>
      </c>
      <c r="N70" s="6">
        <f aca="true" t="shared" si="9" ref="N70:N102">D70-H70</f>
        <v>173927.9500000002</v>
      </c>
      <c r="O70" s="6">
        <f aca="true" t="shared" si="10" ref="O70:O102">E70-H70</f>
        <v>173927.9500000002</v>
      </c>
      <c r="P70" s="6">
        <f aca="true" t="shared" si="11" ref="P70:P102">IF(E70=0,0,(H70/E70)*100)</f>
        <v>93.74473521896202</v>
      </c>
    </row>
    <row r="71" spans="1:16" ht="12.75">
      <c r="A71" s="4" t="s">
        <v>176</v>
      </c>
      <c r="B71" s="5" t="s">
        <v>177</v>
      </c>
      <c r="C71" s="6">
        <v>480426</v>
      </c>
      <c r="D71" s="6">
        <v>441819</v>
      </c>
      <c r="E71" s="6">
        <v>441819</v>
      </c>
      <c r="F71" s="6">
        <v>403385.27</v>
      </c>
      <c r="G71" s="6">
        <v>0</v>
      </c>
      <c r="H71" s="6">
        <v>368322.18</v>
      </c>
      <c r="I71" s="6">
        <v>35063.09</v>
      </c>
      <c r="J71" s="6">
        <v>34710.99</v>
      </c>
      <c r="K71" s="6">
        <f t="shared" si="6"/>
        <v>38433.72999999998</v>
      </c>
      <c r="L71" s="6">
        <f t="shared" si="7"/>
        <v>38433.72999999998</v>
      </c>
      <c r="M71" s="6">
        <f t="shared" si="8"/>
        <v>91.30102372238406</v>
      </c>
      <c r="N71" s="6">
        <f t="shared" si="9"/>
        <v>73496.82</v>
      </c>
      <c r="O71" s="6">
        <f t="shared" si="10"/>
        <v>73496.82</v>
      </c>
      <c r="P71" s="6">
        <f t="shared" si="11"/>
        <v>83.3649480896023</v>
      </c>
    </row>
    <row r="72" spans="1:16" ht="25.5">
      <c r="A72" s="4" t="s">
        <v>178</v>
      </c>
      <c r="B72" s="5" t="s">
        <v>179</v>
      </c>
      <c r="C72" s="6">
        <v>6490630</v>
      </c>
      <c r="D72" s="6">
        <v>8041372</v>
      </c>
      <c r="E72" s="6">
        <v>8041372</v>
      </c>
      <c r="F72" s="6">
        <v>7604813.990000003</v>
      </c>
      <c r="G72" s="6">
        <v>0</v>
      </c>
      <c r="H72" s="6">
        <v>7386581.160000003</v>
      </c>
      <c r="I72" s="6">
        <v>218232.83</v>
      </c>
      <c r="J72" s="6">
        <v>199802.55</v>
      </c>
      <c r="K72" s="6">
        <f t="shared" si="6"/>
        <v>436558.009999997</v>
      </c>
      <c r="L72" s="6">
        <f t="shared" si="7"/>
        <v>436558.009999997</v>
      </c>
      <c r="M72" s="6">
        <f t="shared" si="8"/>
        <v>94.57110042913078</v>
      </c>
      <c r="N72" s="6">
        <f t="shared" si="9"/>
        <v>654790.839999997</v>
      </c>
      <c r="O72" s="6">
        <f t="shared" si="10"/>
        <v>654790.839999997</v>
      </c>
      <c r="P72" s="6">
        <f t="shared" si="11"/>
        <v>91.85722486162813</v>
      </c>
    </row>
    <row r="73" spans="1:16" ht="12.75">
      <c r="A73" s="4" t="s">
        <v>180</v>
      </c>
      <c r="B73" s="5" t="s">
        <v>181</v>
      </c>
      <c r="C73" s="6">
        <v>3834825</v>
      </c>
      <c r="D73" s="6">
        <v>3464425</v>
      </c>
      <c r="E73" s="6">
        <v>3464425</v>
      </c>
      <c r="F73" s="6">
        <v>3435791.95</v>
      </c>
      <c r="G73" s="6">
        <v>0</v>
      </c>
      <c r="H73" s="6">
        <v>2983549.97</v>
      </c>
      <c r="I73" s="6">
        <v>452241.98</v>
      </c>
      <c r="J73" s="6">
        <v>91923.6</v>
      </c>
      <c r="K73" s="6">
        <f t="shared" si="6"/>
        <v>28633.049999999814</v>
      </c>
      <c r="L73" s="6">
        <f t="shared" si="7"/>
        <v>28633.049999999814</v>
      </c>
      <c r="M73" s="6">
        <f t="shared" si="8"/>
        <v>99.17351219899406</v>
      </c>
      <c r="N73" s="6">
        <f t="shared" si="9"/>
        <v>480875.0299999998</v>
      </c>
      <c r="O73" s="6">
        <f t="shared" si="10"/>
        <v>480875.0299999998</v>
      </c>
      <c r="P73" s="6">
        <f t="shared" si="11"/>
        <v>86.11962937572613</v>
      </c>
    </row>
    <row r="74" spans="1:16" ht="12.75">
      <c r="A74" s="4" t="s">
        <v>182</v>
      </c>
      <c r="B74" s="5" t="s">
        <v>183</v>
      </c>
      <c r="C74" s="6">
        <v>738897</v>
      </c>
      <c r="D74" s="6">
        <v>1036743</v>
      </c>
      <c r="E74" s="6">
        <v>1036743</v>
      </c>
      <c r="F74" s="6">
        <v>959345.43</v>
      </c>
      <c r="G74" s="6">
        <v>0</v>
      </c>
      <c r="H74" s="6">
        <v>942726.84</v>
      </c>
      <c r="I74" s="6">
        <v>16618.59</v>
      </c>
      <c r="J74" s="6">
        <v>11142.84</v>
      </c>
      <c r="K74" s="6">
        <f t="shared" si="6"/>
        <v>77397.56999999995</v>
      </c>
      <c r="L74" s="6">
        <f t="shared" si="7"/>
        <v>77397.56999999995</v>
      </c>
      <c r="M74" s="6">
        <f t="shared" si="8"/>
        <v>92.53454617007301</v>
      </c>
      <c r="N74" s="6">
        <f t="shared" si="9"/>
        <v>94016.16000000003</v>
      </c>
      <c r="O74" s="6">
        <f t="shared" si="10"/>
        <v>94016.16000000003</v>
      </c>
      <c r="P74" s="6">
        <f t="shared" si="11"/>
        <v>90.93158478041327</v>
      </c>
    </row>
    <row r="75" spans="1:16" ht="12.75">
      <c r="A75" s="10" t="s">
        <v>184</v>
      </c>
      <c r="B75" s="11" t="s">
        <v>185</v>
      </c>
      <c r="C75" s="12">
        <v>200000</v>
      </c>
      <c r="D75" s="12">
        <v>253500</v>
      </c>
      <c r="E75" s="12">
        <v>253500</v>
      </c>
      <c r="F75" s="12">
        <v>253500</v>
      </c>
      <c r="G75" s="12">
        <v>0</v>
      </c>
      <c r="H75" s="12">
        <v>253500</v>
      </c>
      <c r="I75" s="12">
        <v>0</v>
      </c>
      <c r="J75" s="12">
        <v>0</v>
      </c>
      <c r="K75" s="12">
        <f t="shared" si="6"/>
        <v>0</v>
      </c>
      <c r="L75" s="12">
        <f t="shared" si="7"/>
        <v>0</v>
      </c>
      <c r="M75" s="12">
        <f t="shared" si="8"/>
        <v>100</v>
      </c>
      <c r="N75" s="12">
        <f t="shared" si="9"/>
        <v>0</v>
      </c>
      <c r="O75" s="12">
        <f t="shared" si="10"/>
        <v>0</v>
      </c>
      <c r="P75" s="12">
        <f t="shared" si="11"/>
        <v>100</v>
      </c>
    </row>
    <row r="76" spans="1:16" ht="12.75">
      <c r="A76" s="4" t="s">
        <v>186</v>
      </c>
      <c r="B76" s="5" t="s">
        <v>187</v>
      </c>
      <c r="C76" s="6">
        <v>200000</v>
      </c>
      <c r="D76" s="6">
        <v>253500</v>
      </c>
      <c r="E76" s="6">
        <v>253500</v>
      </c>
      <c r="F76" s="6">
        <v>253500</v>
      </c>
      <c r="G76" s="6">
        <v>0</v>
      </c>
      <c r="H76" s="6">
        <v>253500</v>
      </c>
      <c r="I76" s="6">
        <v>0</v>
      </c>
      <c r="J76" s="6">
        <v>0</v>
      </c>
      <c r="K76" s="6">
        <f t="shared" si="6"/>
        <v>0</v>
      </c>
      <c r="L76" s="6">
        <f t="shared" si="7"/>
        <v>0</v>
      </c>
      <c r="M76" s="6">
        <f t="shared" si="8"/>
        <v>100</v>
      </c>
      <c r="N76" s="6">
        <f t="shared" si="9"/>
        <v>0</v>
      </c>
      <c r="O76" s="6">
        <f t="shared" si="10"/>
        <v>0</v>
      </c>
      <c r="P76" s="6">
        <f t="shared" si="11"/>
        <v>100</v>
      </c>
    </row>
    <row r="77" spans="1:16" ht="12.75">
      <c r="A77" s="10" t="s">
        <v>188</v>
      </c>
      <c r="B77" s="11" t="s">
        <v>189</v>
      </c>
      <c r="C77" s="12">
        <v>1611109</v>
      </c>
      <c r="D77" s="12">
        <v>2010402</v>
      </c>
      <c r="E77" s="12">
        <v>2010402</v>
      </c>
      <c r="F77" s="12">
        <v>1964551.05</v>
      </c>
      <c r="G77" s="12">
        <v>0</v>
      </c>
      <c r="H77" s="12">
        <v>1846593.13</v>
      </c>
      <c r="I77" s="12">
        <v>117957.92</v>
      </c>
      <c r="J77" s="12">
        <v>73233.04</v>
      </c>
      <c r="K77" s="12">
        <f t="shared" si="6"/>
        <v>45850.94999999995</v>
      </c>
      <c r="L77" s="12">
        <f t="shared" si="7"/>
        <v>45850.94999999995</v>
      </c>
      <c r="M77" s="12">
        <f t="shared" si="8"/>
        <v>97.71931434608601</v>
      </c>
      <c r="N77" s="12">
        <f t="shared" si="9"/>
        <v>163808.8700000001</v>
      </c>
      <c r="O77" s="12">
        <f t="shared" si="10"/>
        <v>163808.8700000001</v>
      </c>
      <c r="P77" s="12">
        <f t="shared" si="11"/>
        <v>91.85193458820673</v>
      </c>
    </row>
    <row r="78" spans="1:16" ht="12.75">
      <c r="A78" s="4" t="s">
        <v>190</v>
      </c>
      <c r="B78" s="5" t="s">
        <v>191</v>
      </c>
      <c r="C78" s="6">
        <v>65600</v>
      </c>
      <c r="D78" s="6">
        <v>22599</v>
      </c>
      <c r="E78" s="6">
        <v>22599</v>
      </c>
      <c r="F78" s="6">
        <v>22088.12</v>
      </c>
      <c r="G78" s="6">
        <v>0</v>
      </c>
      <c r="H78" s="6">
        <v>20564.12</v>
      </c>
      <c r="I78" s="6">
        <v>1524</v>
      </c>
      <c r="J78" s="6">
        <v>1524</v>
      </c>
      <c r="K78" s="6">
        <f t="shared" si="6"/>
        <v>510.880000000001</v>
      </c>
      <c r="L78" s="6">
        <f t="shared" si="7"/>
        <v>510.880000000001</v>
      </c>
      <c r="M78" s="6">
        <f t="shared" si="8"/>
        <v>97.73936899862825</v>
      </c>
      <c r="N78" s="6">
        <f t="shared" si="9"/>
        <v>2034.880000000001</v>
      </c>
      <c r="O78" s="6">
        <f t="shared" si="10"/>
        <v>2034.880000000001</v>
      </c>
      <c r="P78" s="6">
        <f t="shared" si="11"/>
        <v>90.99570777468028</v>
      </c>
    </row>
    <row r="79" spans="1:16" ht="25.5">
      <c r="A79" s="4" t="s">
        <v>192</v>
      </c>
      <c r="B79" s="5" t="s">
        <v>193</v>
      </c>
      <c r="C79" s="6">
        <v>25000</v>
      </c>
      <c r="D79" s="6">
        <v>10937</v>
      </c>
      <c r="E79" s="6">
        <v>10937</v>
      </c>
      <c r="F79" s="6">
        <v>10292.38</v>
      </c>
      <c r="G79" s="6">
        <v>0</v>
      </c>
      <c r="H79" s="6">
        <v>8775.28</v>
      </c>
      <c r="I79" s="6">
        <v>1517.1</v>
      </c>
      <c r="J79" s="6">
        <v>1517.1</v>
      </c>
      <c r="K79" s="6">
        <f t="shared" si="6"/>
        <v>644.6200000000008</v>
      </c>
      <c r="L79" s="6">
        <f t="shared" si="7"/>
        <v>644.6200000000008</v>
      </c>
      <c r="M79" s="6">
        <f t="shared" si="8"/>
        <v>94.10606199140531</v>
      </c>
      <c r="N79" s="6">
        <f t="shared" si="9"/>
        <v>2161.7199999999993</v>
      </c>
      <c r="O79" s="6">
        <f t="shared" si="10"/>
        <v>2161.7199999999993</v>
      </c>
      <c r="P79" s="6">
        <f t="shared" si="11"/>
        <v>80.2347993051111</v>
      </c>
    </row>
    <row r="80" spans="1:16" ht="25.5">
      <c r="A80" s="4" t="s">
        <v>194</v>
      </c>
      <c r="B80" s="5" t="s">
        <v>195</v>
      </c>
      <c r="C80" s="6">
        <v>1319709</v>
      </c>
      <c r="D80" s="6">
        <v>1447709</v>
      </c>
      <c r="E80" s="6">
        <v>1447709</v>
      </c>
      <c r="F80" s="6">
        <v>1415844.06</v>
      </c>
      <c r="G80" s="6">
        <v>0</v>
      </c>
      <c r="H80" s="6">
        <v>1340927.24</v>
      </c>
      <c r="I80" s="6">
        <v>74916.82</v>
      </c>
      <c r="J80" s="6">
        <v>30191.94</v>
      </c>
      <c r="K80" s="6">
        <f t="shared" si="6"/>
        <v>31864.939999999944</v>
      </c>
      <c r="L80" s="6">
        <f t="shared" si="7"/>
        <v>31864.939999999944</v>
      </c>
      <c r="M80" s="6">
        <f t="shared" si="8"/>
        <v>97.79894025663998</v>
      </c>
      <c r="N80" s="6">
        <f t="shared" si="9"/>
        <v>106781.76000000001</v>
      </c>
      <c r="O80" s="6">
        <f t="shared" si="10"/>
        <v>106781.76000000001</v>
      </c>
      <c r="P80" s="6">
        <f t="shared" si="11"/>
        <v>92.62408674671498</v>
      </c>
    </row>
    <row r="81" spans="1:16" ht="12.75">
      <c r="A81" s="4" t="s">
        <v>257</v>
      </c>
      <c r="B81" s="5" t="s">
        <v>196</v>
      </c>
      <c r="C81" s="6">
        <v>65000</v>
      </c>
      <c r="D81" s="6">
        <v>248828</v>
      </c>
      <c r="E81" s="6">
        <v>248828</v>
      </c>
      <c r="F81" s="6">
        <v>244927.31</v>
      </c>
      <c r="G81" s="6">
        <v>0</v>
      </c>
      <c r="H81" s="6">
        <v>204927.31</v>
      </c>
      <c r="I81" s="6">
        <v>40000</v>
      </c>
      <c r="J81" s="6">
        <v>40000</v>
      </c>
      <c r="K81" s="6">
        <f t="shared" si="6"/>
        <v>3900.6900000000023</v>
      </c>
      <c r="L81" s="6">
        <f t="shared" si="7"/>
        <v>3900.6900000000023</v>
      </c>
      <c r="M81" s="6">
        <f t="shared" si="8"/>
        <v>98.43237497387753</v>
      </c>
      <c r="N81" s="6">
        <f t="shared" si="9"/>
        <v>43900.69</v>
      </c>
      <c r="O81" s="6">
        <f t="shared" si="10"/>
        <v>43900.69</v>
      </c>
      <c r="P81" s="6">
        <f t="shared" si="11"/>
        <v>82.35701368013247</v>
      </c>
    </row>
    <row r="82" spans="1:16" ht="38.25">
      <c r="A82" s="4" t="s">
        <v>197</v>
      </c>
      <c r="B82" s="5" t="s">
        <v>198</v>
      </c>
      <c r="C82" s="6">
        <v>50000</v>
      </c>
      <c r="D82" s="6">
        <v>79100</v>
      </c>
      <c r="E82" s="6">
        <v>79100</v>
      </c>
      <c r="F82" s="6">
        <v>75600</v>
      </c>
      <c r="G82" s="6">
        <v>0</v>
      </c>
      <c r="H82" s="6">
        <v>75600</v>
      </c>
      <c r="I82" s="6">
        <v>0</v>
      </c>
      <c r="J82" s="6">
        <v>0</v>
      </c>
      <c r="K82" s="6">
        <f t="shared" si="6"/>
        <v>3500</v>
      </c>
      <c r="L82" s="6">
        <f t="shared" si="7"/>
        <v>3500</v>
      </c>
      <c r="M82" s="6">
        <f t="shared" si="8"/>
        <v>95.57522123893806</v>
      </c>
      <c r="N82" s="6">
        <f t="shared" si="9"/>
        <v>3500</v>
      </c>
      <c r="O82" s="6">
        <f t="shared" si="10"/>
        <v>3500</v>
      </c>
      <c r="P82" s="6">
        <f t="shared" si="11"/>
        <v>95.57522123893806</v>
      </c>
    </row>
    <row r="83" spans="1:16" ht="25.5">
      <c r="A83" s="4" t="s">
        <v>199</v>
      </c>
      <c r="B83" s="5" t="s">
        <v>200</v>
      </c>
      <c r="C83" s="6">
        <v>85800</v>
      </c>
      <c r="D83" s="6">
        <v>201229</v>
      </c>
      <c r="E83" s="6">
        <v>201229</v>
      </c>
      <c r="F83" s="6">
        <v>195799.18</v>
      </c>
      <c r="G83" s="6">
        <v>0</v>
      </c>
      <c r="H83" s="6">
        <v>195799.18</v>
      </c>
      <c r="I83" s="6">
        <v>0</v>
      </c>
      <c r="J83" s="6">
        <v>0</v>
      </c>
      <c r="K83" s="6">
        <f t="shared" si="6"/>
        <v>5429.820000000007</v>
      </c>
      <c r="L83" s="6">
        <f t="shared" si="7"/>
        <v>5429.820000000007</v>
      </c>
      <c r="M83" s="6">
        <f t="shared" si="8"/>
        <v>97.30167123028987</v>
      </c>
      <c r="N83" s="6">
        <f t="shared" si="9"/>
        <v>5429.820000000007</v>
      </c>
      <c r="O83" s="6">
        <f t="shared" si="10"/>
        <v>5429.820000000007</v>
      </c>
      <c r="P83" s="6">
        <f t="shared" si="11"/>
        <v>97.30167123028987</v>
      </c>
    </row>
    <row r="84" spans="1:16" ht="25.5">
      <c r="A84" s="10" t="s">
        <v>201</v>
      </c>
      <c r="B84" s="11" t="s">
        <v>202</v>
      </c>
      <c r="C84" s="12">
        <v>0</v>
      </c>
      <c r="D84" s="12">
        <v>233852</v>
      </c>
      <c r="E84" s="12">
        <v>233852</v>
      </c>
      <c r="F84" s="12">
        <v>182045.84</v>
      </c>
      <c r="G84" s="12">
        <v>0</v>
      </c>
      <c r="H84" s="12">
        <v>181591.99</v>
      </c>
      <c r="I84" s="12">
        <v>453.85</v>
      </c>
      <c r="J84" s="12">
        <v>0</v>
      </c>
      <c r="K84" s="12">
        <f t="shared" si="6"/>
        <v>51806.16</v>
      </c>
      <c r="L84" s="12">
        <f t="shared" si="7"/>
        <v>51806.16</v>
      </c>
      <c r="M84" s="12">
        <f t="shared" si="8"/>
        <v>77.84660383490413</v>
      </c>
      <c r="N84" s="12">
        <f t="shared" si="9"/>
        <v>52260.01000000001</v>
      </c>
      <c r="O84" s="12">
        <f t="shared" si="10"/>
        <v>52260.01000000001</v>
      </c>
      <c r="P84" s="12">
        <f t="shared" si="11"/>
        <v>77.65252809469236</v>
      </c>
    </row>
    <row r="85" spans="1:16" ht="12.75">
      <c r="A85" s="4" t="s">
        <v>268</v>
      </c>
      <c r="B85" s="5" t="s">
        <v>269</v>
      </c>
      <c r="C85" s="6">
        <v>0</v>
      </c>
      <c r="D85" s="6">
        <v>233852</v>
      </c>
      <c r="E85" s="6">
        <v>233852</v>
      </c>
      <c r="F85" s="6">
        <v>182045.84</v>
      </c>
      <c r="G85" s="6">
        <v>0</v>
      </c>
      <c r="H85" s="6">
        <v>181591.99</v>
      </c>
      <c r="I85" s="6">
        <v>453.85</v>
      </c>
      <c r="J85" s="6">
        <v>0</v>
      </c>
      <c r="K85" s="6">
        <f t="shared" si="6"/>
        <v>51806.16</v>
      </c>
      <c r="L85" s="6">
        <f t="shared" si="7"/>
        <v>51806.16</v>
      </c>
      <c r="M85" s="6">
        <f t="shared" si="8"/>
        <v>77.84660383490413</v>
      </c>
      <c r="N85" s="6">
        <f t="shared" si="9"/>
        <v>52260.01000000001</v>
      </c>
      <c r="O85" s="6">
        <f t="shared" si="10"/>
        <v>52260.01000000001</v>
      </c>
      <c r="P85" s="6">
        <f t="shared" si="11"/>
        <v>77.65252809469236</v>
      </c>
    </row>
    <row r="86" spans="1:16" ht="25.5">
      <c r="A86" s="10" t="s">
        <v>203</v>
      </c>
      <c r="B86" s="11" t="s">
        <v>204</v>
      </c>
      <c r="C86" s="12">
        <v>2434588</v>
      </c>
      <c r="D86" s="12">
        <v>5806078</v>
      </c>
      <c r="E86" s="12">
        <v>5806078</v>
      </c>
      <c r="F86" s="12">
        <v>5441732.87</v>
      </c>
      <c r="G86" s="12">
        <v>0</v>
      </c>
      <c r="H86" s="12">
        <v>5046886.87</v>
      </c>
      <c r="I86" s="12">
        <v>394846</v>
      </c>
      <c r="J86" s="12">
        <v>324815</v>
      </c>
      <c r="K86" s="12">
        <f t="shared" si="6"/>
        <v>364345.1299999999</v>
      </c>
      <c r="L86" s="12">
        <f t="shared" si="7"/>
        <v>364345.1299999999</v>
      </c>
      <c r="M86" s="12">
        <f t="shared" si="8"/>
        <v>93.72476342894464</v>
      </c>
      <c r="N86" s="12">
        <f t="shared" si="9"/>
        <v>759191.1299999999</v>
      </c>
      <c r="O86" s="12">
        <f t="shared" si="10"/>
        <v>759191.1299999999</v>
      </c>
      <c r="P86" s="12">
        <f t="shared" si="11"/>
        <v>86.9242002949323</v>
      </c>
    </row>
    <row r="87" spans="1:16" ht="38.25">
      <c r="A87" s="4" t="s">
        <v>205</v>
      </c>
      <c r="B87" s="5" t="s">
        <v>206</v>
      </c>
      <c r="C87" s="6">
        <v>943985</v>
      </c>
      <c r="D87" s="6">
        <v>844605</v>
      </c>
      <c r="E87" s="6">
        <v>844605</v>
      </c>
      <c r="F87" s="6">
        <v>844604.7</v>
      </c>
      <c r="G87" s="6">
        <v>0</v>
      </c>
      <c r="H87" s="6">
        <v>669789.7</v>
      </c>
      <c r="I87" s="6">
        <v>174815</v>
      </c>
      <c r="J87" s="6">
        <v>174815</v>
      </c>
      <c r="K87" s="6">
        <f t="shared" si="6"/>
        <v>0.30000000004656613</v>
      </c>
      <c r="L87" s="6">
        <f t="shared" si="7"/>
        <v>0.30000000004656613</v>
      </c>
      <c r="M87" s="6">
        <f t="shared" si="8"/>
        <v>99.9999644804376</v>
      </c>
      <c r="N87" s="6">
        <f t="shared" si="9"/>
        <v>174815.30000000005</v>
      </c>
      <c r="O87" s="6">
        <f t="shared" si="10"/>
        <v>174815.30000000005</v>
      </c>
      <c r="P87" s="6">
        <f t="shared" si="11"/>
        <v>79.30212347783875</v>
      </c>
    </row>
    <row r="88" spans="1:16" ht="38.25">
      <c r="A88" s="4" t="s">
        <v>258</v>
      </c>
      <c r="B88" s="5" t="s">
        <v>259</v>
      </c>
      <c r="C88" s="6">
        <v>1490603</v>
      </c>
      <c r="D88" s="6">
        <v>4961473</v>
      </c>
      <c r="E88" s="6">
        <v>4961473</v>
      </c>
      <c r="F88" s="6">
        <v>4597128.17</v>
      </c>
      <c r="G88" s="6">
        <v>0</v>
      </c>
      <c r="H88" s="6">
        <v>4377097.17</v>
      </c>
      <c r="I88" s="6">
        <v>220031</v>
      </c>
      <c r="J88" s="6">
        <v>150000</v>
      </c>
      <c r="K88" s="6">
        <f t="shared" si="6"/>
        <v>364344.8300000001</v>
      </c>
      <c r="L88" s="6">
        <f t="shared" si="7"/>
        <v>364344.8300000001</v>
      </c>
      <c r="M88" s="6">
        <f t="shared" si="8"/>
        <v>92.65651894104835</v>
      </c>
      <c r="N88" s="6">
        <f t="shared" si="9"/>
        <v>584375.8300000001</v>
      </c>
      <c r="O88" s="6">
        <f t="shared" si="10"/>
        <v>584375.8300000001</v>
      </c>
      <c r="P88" s="6">
        <f t="shared" si="11"/>
        <v>88.22172709596525</v>
      </c>
    </row>
    <row r="89" spans="1:16" ht="25.5">
      <c r="A89" s="10" t="s">
        <v>307</v>
      </c>
      <c r="B89" s="11" t="s">
        <v>308</v>
      </c>
      <c r="C89" s="12">
        <v>0</v>
      </c>
      <c r="D89" s="12">
        <v>55025</v>
      </c>
      <c r="E89" s="12">
        <v>55025</v>
      </c>
      <c r="F89" s="12">
        <v>8009</v>
      </c>
      <c r="G89" s="12">
        <v>0</v>
      </c>
      <c r="H89" s="12">
        <v>8009</v>
      </c>
      <c r="I89" s="12">
        <v>0</v>
      </c>
      <c r="J89" s="12">
        <v>0</v>
      </c>
      <c r="K89" s="12">
        <f t="shared" si="6"/>
        <v>47016</v>
      </c>
      <c r="L89" s="12">
        <f t="shared" si="7"/>
        <v>47016</v>
      </c>
      <c r="M89" s="12">
        <f t="shared" si="8"/>
        <v>14.555202180826896</v>
      </c>
      <c r="N89" s="12">
        <f t="shared" si="9"/>
        <v>47016</v>
      </c>
      <c r="O89" s="12">
        <f t="shared" si="10"/>
        <v>47016</v>
      </c>
      <c r="P89" s="12">
        <f t="shared" si="11"/>
        <v>14.555202180826896</v>
      </c>
    </row>
    <row r="90" spans="1:16" ht="25.5">
      <c r="A90" s="4" t="s">
        <v>309</v>
      </c>
      <c r="B90" s="5" t="s">
        <v>310</v>
      </c>
      <c r="C90" s="6">
        <v>0</v>
      </c>
      <c r="D90" s="6">
        <v>55025</v>
      </c>
      <c r="E90" s="6">
        <v>55025</v>
      </c>
      <c r="F90" s="6">
        <v>8009</v>
      </c>
      <c r="G90" s="6">
        <v>0</v>
      </c>
      <c r="H90" s="6">
        <v>8009</v>
      </c>
      <c r="I90" s="6">
        <v>0</v>
      </c>
      <c r="J90" s="6">
        <v>0</v>
      </c>
      <c r="K90" s="6">
        <f t="shared" si="6"/>
        <v>47016</v>
      </c>
      <c r="L90" s="6">
        <f t="shared" si="7"/>
        <v>47016</v>
      </c>
      <c r="M90" s="6">
        <f t="shared" si="8"/>
        <v>14.555202180826896</v>
      </c>
      <c r="N90" s="6">
        <f t="shared" si="9"/>
        <v>47016</v>
      </c>
      <c r="O90" s="6">
        <f t="shared" si="10"/>
        <v>47016</v>
      </c>
      <c r="P90" s="6">
        <f t="shared" si="11"/>
        <v>14.555202180826896</v>
      </c>
    </row>
    <row r="91" spans="1:16" ht="12.75">
      <c r="A91" s="10" t="s">
        <v>207</v>
      </c>
      <c r="B91" s="11" t="s">
        <v>208</v>
      </c>
      <c r="C91" s="12">
        <v>29692966</v>
      </c>
      <c r="D91" s="12">
        <v>53517900</v>
      </c>
      <c r="E91" s="12">
        <v>53517900</v>
      </c>
      <c r="F91" s="12">
        <v>51691598.00999998</v>
      </c>
      <c r="G91" s="12">
        <v>0</v>
      </c>
      <c r="H91" s="12">
        <v>51496194.169999994</v>
      </c>
      <c r="I91" s="12">
        <v>195403.84</v>
      </c>
      <c r="J91" s="12">
        <v>112496.9</v>
      </c>
      <c r="K91" s="12">
        <f t="shared" si="6"/>
        <v>1826301.990000017</v>
      </c>
      <c r="L91" s="12">
        <f t="shared" si="7"/>
        <v>1826301.990000017</v>
      </c>
      <c r="M91" s="12">
        <f t="shared" si="8"/>
        <v>96.58749317518061</v>
      </c>
      <c r="N91" s="12">
        <f t="shared" si="9"/>
        <v>2021705.8300000057</v>
      </c>
      <c r="O91" s="12">
        <f t="shared" si="10"/>
        <v>2021705.8300000057</v>
      </c>
      <c r="P91" s="12">
        <f t="shared" si="11"/>
        <v>96.22237451394766</v>
      </c>
    </row>
    <row r="92" spans="1:16" ht="12.75">
      <c r="A92" s="4" t="s">
        <v>209</v>
      </c>
      <c r="B92" s="5" t="s">
        <v>210</v>
      </c>
      <c r="C92" s="6">
        <v>1510022</v>
      </c>
      <c r="D92" s="6">
        <v>944294</v>
      </c>
      <c r="E92" s="6">
        <v>944294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f t="shared" si="6"/>
        <v>944294</v>
      </c>
      <c r="L92" s="6">
        <f t="shared" si="7"/>
        <v>944294</v>
      </c>
      <c r="M92" s="6">
        <f t="shared" si="8"/>
        <v>0</v>
      </c>
      <c r="N92" s="6">
        <f t="shared" si="9"/>
        <v>944294</v>
      </c>
      <c r="O92" s="6">
        <f t="shared" si="10"/>
        <v>944294</v>
      </c>
      <c r="P92" s="6">
        <f t="shared" si="11"/>
        <v>0</v>
      </c>
    </row>
    <row r="93" spans="1:16" ht="12.75">
      <c r="A93" s="4" t="s">
        <v>327</v>
      </c>
      <c r="B93" s="5" t="s">
        <v>359</v>
      </c>
      <c r="C93" s="6">
        <v>0</v>
      </c>
      <c r="D93" s="6">
        <v>328300</v>
      </c>
      <c r="E93" s="6">
        <v>328300</v>
      </c>
      <c r="F93" s="6">
        <v>327961.62</v>
      </c>
      <c r="G93" s="6">
        <v>0</v>
      </c>
      <c r="H93" s="6">
        <v>221402.24</v>
      </c>
      <c r="I93" s="6">
        <v>106559.38</v>
      </c>
      <c r="J93" s="6">
        <v>105306.9</v>
      </c>
      <c r="K93" s="6">
        <f t="shared" si="6"/>
        <v>338.38000000000466</v>
      </c>
      <c r="L93" s="6">
        <f t="shared" si="7"/>
        <v>338.38000000000466</v>
      </c>
      <c r="M93" s="6">
        <f t="shared" si="8"/>
        <v>99.89692963752665</v>
      </c>
      <c r="N93" s="6">
        <f t="shared" si="9"/>
        <v>106897.76000000001</v>
      </c>
      <c r="O93" s="6">
        <f t="shared" si="10"/>
        <v>106897.76000000001</v>
      </c>
      <c r="P93" s="6">
        <f t="shared" si="11"/>
        <v>67.43900091379835</v>
      </c>
    </row>
    <row r="94" spans="1:16" ht="38.25">
      <c r="A94" s="4" t="s">
        <v>290</v>
      </c>
      <c r="B94" s="5" t="s">
        <v>291</v>
      </c>
      <c r="C94" s="6">
        <v>0</v>
      </c>
      <c r="D94" s="6">
        <v>58125</v>
      </c>
      <c r="E94" s="6">
        <v>58125</v>
      </c>
      <c r="F94" s="6">
        <v>57525</v>
      </c>
      <c r="G94" s="6">
        <v>0</v>
      </c>
      <c r="H94" s="6">
        <v>57525</v>
      </c>
      <c r="I94" s="6">
        <v>0</v>
      </c>
      <c r="J94" s="6">
        <v>0</v>
      </c>
      <c r="K94" s="6">
        <f t="shared" si="6"/>
        <v>600</v>
      </c>
      <c r="L94" s="6">
        <f t="shared" si="7"/>
        <v>600</v>
      </c>
      <c r="M94" s="6">
        <f t="shared" si="8"/>
        <v>98.96774193548387</v>
      </c>
      <c r="N94" s="6">
        <f t="shared" si="9"/>
        <v>600</v>
      </c>
      <c r="O94" s="6">
        <f t="shared" si="10"/>
        <v>600</v>
      </c>
      <c r="P94" s="6">
        <f t="shared" si="11"/>
        <v>98.96774193548387</v>
      </c>
    </row>
    <row r="95" spans="1:16" ht="25.5">
      <c r="A95" s="4" t="s">
        <v>345</v>
      </c>
      <c r="B95" s="5" t="s">
        <v>65</v>
      </c>
      <c r="C95" s="6">
        <v>0</v>
      </c>
      <c r="D95" s="6">
        <v>878660</v>
      </c>
      <c r="E95" s="6">
        <v>878660</v>
      </c>
      <c r="F95" s="6">
        <v>878660</v>
      </c>
      <c r="G95" s="6">
        <v>0</v>
      </c>
      <c r="H95" s="6">
        <v>878660</v>
      </c>
      <c r="I95" s="6">
        <v>0</v>
      </c>
      <c r="J95" s="6">
        <v>0</v>
      </c>
      <c r="K95" s="6">
        <f t="shared" si="6"/>
        <v>0</v>
      </c>
      <c r="L95" s="6">
        <f t="shared" si="7"/>
        <v>0</v>
      </c>
      <c r="M95" s="6">
        <f t="shared" si="8"/>
        <v>100</v>
      </c>
      <c r="N95" s="6">
        <f t="shared" si="9"/>
        <v>0</v>
      </c>
      <c r="O95" s="6">
        <f t="shared" si="10"/>
        <v>0</v>
      </c>
      <c r="P95" s="6">
        <f t="shared" si="11"/>
        <v>100</v>
      </c>
    </row>
    <row r="96" spans="1:16" ht="38.25">
      <c r="A96" s="4" t="s">
        <v>292</v>
      </c>
      <c r="B96" s="5" t="s">
        <v>293</v>
      </c>
      <c r="C96" s="6">
        <v>0</v>
      </c>
      <c r="D96" s="6">
        <v>772820</v>
      </c>
      <c r="E96" s="6">
        <v>772820</v>
      </c>
      <c r="F96" s="6">
        <v>754500</v>
      </c>
      <c r="G96" s="6">
        <v>0</v>
      </c>
      <c r="H96" s="6">
        <v>754500</v>
      </c>
      <c r="I96" s="6">
        <v>0</v>
      </c>
      <c r="J96" s="6">
        <v>0</v>
      </c>
      <c r="K96" s="6">
        <f t="shared" si="6"/>
        <v>18320</v>
      </c>
      <c r="L96" s="6">
        <f t="shared" si="7"/>
        <v>18320</v>
      </c>
      <c r="M96" s="6">
        <f t="shared" si="8"/>
        <v>97.629460935276</v>
      </c>
      <c r="N96" s="6">
        <f t="shared" si="9"/>
        <v>18320</v>
      </c>
      <c r="O96" s="6">
        <f t="shared" si="10"/>
        <v>18320</v>
      </c>
      <c r="P96" s="6">
        <f t="shared" si="11"/>
        <v>97.629460935276</v>
      </c>
    </row>
    <row r="97" spans="1:16" ht="38.25">
      <c r="A97" s="4" t="s">
        <v>351</v>
      </c>
      <c r="B97" s="5" t="s">
        <v>347</v>
      </c>
      <c r="C97" s="6">
        <v>0</v>
      </c>
      <c r="D97" s="6">
        <v>18006700</v>
      </c>
      <c r="E97" s="6">
        <v>18006700</v>
      </c>
      <c r="F97" s="6">
        <v>18006700</v>
      </c>
      <c r="G97" s="6">
        <v>0</v>
      </c>
      <c r="H97" s="6">
        <v>17950353</v>
      </c>
      <c r="I97" s="6">
        <v>56347</v>
      </c>
      <c r="J97" s="6">
        <v>0</v>
      </c>
      <c r="K97" s="6">
        <f t="shared" si="6"/>
        <v>0</v>
      </c>
      <c r="L97" s="6">
        <f t="shared" si="7"/>
        <v>0</v>
      </c>
      <c r="M97" s="6">
        <f t="shared" si="8"/>
        <v>100</v>
      </c>
      <c r="N97" s="6">
        <f t="shared" si="9"/>
        <v>56347</v>
      </c>
      <c r="O97" s="6">
        <f t="shared" si="10"/>
        <v>56347</v>
      </c>
      <c r="P97" s="6">
        <f t="shared" si="11"/>
        <v>99.68707758778676</v>
      </c>
    </row>
    <row r="98" spans="1:16" ht="12.75">
      <c r="A98" s="4" t="s">
        <v>211</v>
      </c>
      <c r="B98" s="5" t="s">
        <v>212</v>
      </c>
      <c r="C98" s="6">
        <v>27114280</v>
      </c>
      <c r="D98" s="6">
        <v>29855860</v>
      </c>
      <c r="E98" s="6">
        <v>29855860</v>
      </c>
      <c r="F98" s="6">
        <v>29670842</v>
      </c>
      <c r="G98" s="6">
        <v>0</v>
      </c>
      <c r="H98" s="6">
        <v>29669824.79</v>
      </c>
      <c r="I98" s="6">
        <v>1017.21</v>
      </c>
      <c r="J98" s="6">
        <v>0</v>
      </c>
      <c r="K98" s="6">
        <f t="shared" si="6"/>
        <v>185018</v>
      </c>
      <c r="L98" s="6">
        <f t="shared" si="7"/>
        <v>185018</v>
      </c>
      <c r="M98" s="6">
        <f t="shared" si="8"/>
        <v>99.38029586151596</v>
      </c>
      <c r="N98" s="6">
        <f t="shared" si="9"/>
        <v>186035.2100000009</v>
      </c>
      <c r="O98" s="6">
        <f t="shared" si="10"/>
        <v>186035.2100000009</v>
      </c>
      <c r="P98" s="6">
        <f t="shared" si="11"/>
        <v>99.3768887916811</v>
      </c>
    </row>
    <row r="99" spans="1:16" ht="38.25">
      <c r="A99" s="4" t="s">
        <v>355</v>
      </c>
      <c r="B99" s="5" t="s">
        <v>354</v>
      </c>
      <c r="C99" s="6">
        <v>0</v>
      </c>
      <c r="D99" s="6">
        <v>249300</v>
      </c>
      <c r="E99" s="6">
        <v>249300</v>
      </c>
      <c r="F99" s="6">
        <v>249300</v>
      </c>
      <c r="G99" s="6">
        <v>0</v>
      </c>
      <c r="H99" s="6">
        <v>249300</v>
      </c>
      <c r="I99" s="6">
        <v>0</v>
      </c>
      <c r="J99" s="6">
        <v>0</v>
      </c>
      <c r="K99" s="6">
        <f t="shared" si="6"/>
        <v>0</v>
      </c>
      <c r="L99" s="6">
        <f t="shared" si="7"/>
        <v>0</v>
      </c>
      <c r="M99" s="6">
        <f t="shared" si="8"/>
        <v>100</v>
      </c>
      <c r="N99" s="6">
        <f t="shared" si="9"/>
        <v>0</v>
      </c>
      <c r="O99" s="6">
        <f t="shared" si="10"/>
        <v>0</v>
      </c>
      <c r="P99" s="6">
        <f t="shared" si="11"/>
        <v>100</v>
      </c>
    </row>
    <row r="100" spans="1:16" ht="12.75">
      <c r="A100" s="4" t="s">
        <v>213</v>
      </c>
      <c r="B100" s="5" t="s">
        <v>196</v>
      </c>
      <c r="C100" s="6">
        <v>1068664</v>
      </c>
      <c r="D100" s="6">
        <v>2411841</v>
      </c>
      <c r="E100" s="6">
        <v>2411841</v>
      </c>
      <c r="F100" s="6">
        <v>1734109.39</v>
      </c>
      <c r="G100" s="6">
        <v>0</v>
      </c>
      <c r="H100" s="6">
        <v>1702629.14</v>
      </c>
      <c r="I100" s="6">
        <v>31480.25</v>
      </c>
      <c r="J100" s="6">
        <v>7190</v>
      </c>
      <c r="K100" s="6">
        <f t="shared" si="6"/>
        <v>677731.6100000001</v>
      </c>
      <c r="L100" s="6">
        <f t="shared" si="7"/>
        <v>677731.6100000001</v>
      </c>
      <c r="M100" s="6">
        <f t="shared" si="8"/>
        <v>71.89982216904016</v>
      </c>
      <c r="N100" s="6">
        <f t="shared" si="9"/>
        <v>709211.8600000001</v>
      </c>
      <c r="O100" s="6">
        <f t="shared" si="10"/>
        <v>709211.8600000001</v>
      </c>
      <c r="P100" s="6">
        <f t="shared" si="11"/>
        <v>70.5945848005735</v>
      </c>
    </row>
    <row r="101" spans="1:16" ht="51">
      <c r="A101" s="4" t="s">
        <v>356</v>
      </c>
      <c r="B101" s="5" t="s">
        <v>357</v>
      </c>
      <c r="C101" s="6">
        <v>0</v>
      </c>
      <c r="D101" s="6">
        <v>12000</v>
      </c>
      <c r="E101" s="6">
        <v>12000</v>
      </c>
      <c r="F101" s="6">
        <v>12000</v>
      </c>
      <c r="G101" s="6">
        <v>0</v>
      </c>
      <c r="H101" s="6">
        <v>12000</v>
      </c>
      <c r="I101" s="6">
        <v>0</v>
      </c>
      <c r="J101" s="6">
        <v>0</v>
      </c>
      <c r="K101" s="6">
        <f t="shared" si="6"/>
        <v>0</v>
      </c>
      <c r="L101" s="6">
        <f t="shared" si="7"/>
        <v>0</v>
      </c>
      <c r="M101" s="6">
        <f t="shared" si="8"/>
        <v>100</v>
      </c>
      <c r="N101" s="6">
        <f t="shared" si="9"/>
        <v>0</v>
      </c>
      <c r="O101" s="6">
        <f t="shared" si="10"/>
        <v>0</v>
      </c>
      <c r="P101" s="6">
        <f t="shared" si="11"/>
        <v>100</v>
      </c>
    </row>
    <row r="102" spans="1:16" ht="12.75">
      <c r="A102" s="10" t="s">
        <v>214</v>
      </c>
      <c r="B102" s="11" t="s">
        <v>215</v>
      </c>
      <c r="C102" s="12">
        <v>369939471</v>
      </c>
      <c r="D102" s="12">
        <v>442883108.00000006</v>
      </c>
      <c r="E102" s="12">
        <v>442883108.00000006</v>
      </c>
      <c r="F102" s="12">
        <v>422310175.6100006</v>
      </c>
      <c r="G102" s="12">
        <v>234900</v>
      </c>
      <c r="H102" s="12">
        <v>417363781.6200006</v>
      </c>
      <c r="I102" s="12">
        <v>4946393.99</v>
      </c>
      <c r="J102" s="12">
        <v>117114066.87999995</v>
      </c>
      <c r="K102" s="12">
        <f t="shared" si="6"/>
        <v>20572932.38999945</v>
      </c>
      <c r="L102" s="12">
        <f t="shared" si="7"/>
        <v>20572932.38999945</v>
      </c>
      <c r="M102" s="12">
        <f t="shared" si="8"/>
        <v>95.35477149198486</v>
      </c>
      <c r="N102" s="12">
        <f t="shared" si="9"/>
        <v>25519326.37999946</v>
      </c>
      <c r="O102" s="12">
        <f t="shared" si="10"/>
        <v>25519326.37999946</v>
      </c>
      <c r="P102" s="12">
        <f t="shared" si="11"/>
        <v>94.23790929953475</v>
      </c>
    </row>
    <row r="103" spans="1:16" ht="12.75">
      <c r="A103" s="15"/>
      <c r="B103" s="17" t="s">
        <v>346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ht="63.75">
      <c r="A104" s="3" t="s">
        <v>2</v>
      </c>
      <c r="B104" s="3" t="s">
        <v>3</v>
      </c>
      <c r="C104" s="3" t="s">
        <v>4</v>
      </c>
      <c r="D104" s="3" t="s">
        <v>5</v>
      </c>
      <c r="E104" s="3" t="s">
        <v>6</v>
      </c>
      <c r="F104" s="3" t="s">
        <v>7</v>
      </c>
      <c r="G104" s="3" t="s">
        <v>8</v>
      </c>
      <c r="H104" s="3" t="s">
        <v>9</v>
      </c>
      <c r="I104" s="3" t="s">
        <v>10</v>
      </c>
      <c r="J104" s="3" t="s">
        <v>11</v>
      </c>
      <c r="K104" s="3" t="s">
        <v>12</v>
      </c>
      <c r="L104" s="3" t="s">
        <v>13</v>
      </c>
      <c r="M104" s="3" t="s">
        <v>14</v>
      </c>
      <c r="N104" s="3" t="s">
        <v>15</v>
      </c>
      <c r="O104" s="3" t="s">
        <v>16</v>
      </c>
      <c r="P104" s="3" t="s">
        <v>17</v>
      </c>
    </row>
    <row r="105" spans="1:16" ht="12.75">
      <c r="A105" s="10" t="s">
        <v>74</v>
      </c>
      <c r="B105" s="11" t="s">
        <v>75</v>
      </c>
      <c r="C105" s="12">
        <v>224370</v>
      </c>
      <c r="D105" s="12">
        <v>1504292</v>
      </c>
      <c r="E105" s="12">
        <v>1504292</v>
      </c>
      <c r="F105" s="12">
        <v>741761.62</v>
      </c>
      <c r="G105" s="12">
        <v>0</v>
      </c>
      <c r="H105" s="12">
        <v>15560402.64</v>
      </c>
      <c r="I105" s="12">
        <v>13000</v>
      </c>
      <c r="J105" s="12">
        <v>13225.1</v>
      </c>
      <c r="K105" s="12">
        <f aca="true" t="shared" si="12" ref="K105:K162">E105-F105</f>
        <v>762530.38</v>
      </c>
      <c r="L105" s="12">
        <f aca="true" t="shared" si="13" ref="L105:L162">D105-F105</f>
        <v>762530.38</v>
      </c>
      <c r="M105" s="12">
        <f aca="true" t="shared" si="14" ref="M105:M162">IF(E105=0,0,(F105/E105)*100)</f>
        <v>49.309683226394874</v>
      </c>
      <c r="N105" s="12">
        <f aca="true" t="shared" si="15" ref="N105:N162">D105-H105</f>
        <v>-14056110.64</v>
      </c>
      <c r="O105" s="12">
        <f aca="true" t="shared" si="16" ref="O105:O162">E105-H105</f>
        <v>-14056110.64</v>
      </c>
      <c r="P105" s="12">
        <f aca="true" t="shared" si="17" ref="P105:P162">IF(E105=0,0,(H105/E105)*100)</f>
        <v>1034.4004116222115</v>
      </c>
    </row>
    <row r="106" spans="1:16" ht="12.75">
      <c r="A106" s="4" t="s">
        <v>76</v>
      </c>
      <c r="B106" s="5" t="s">
        <v>77</v>
      </c>
      <c r="C106" s="6">
        <v>224370</v>
      </c>
      <c r="D106" s="6">
        <v>1504292</v>
      </c>
      <c r="E106" s="6">
        <v>1504292</v>
      </c>
      <c r="F106" s="6">
        <v>741761.62</v>
      </c>
      <c r="G106" s="6">
        <v>0</v>
      </c>
      <c r="H106" s="6">
        <v>15560402.64</v>
      </c>
      <c r="I106" s="6">
        <v>13000</v>
      </c>
      <c r="J106" s="6">
        <v>13225.1</v>
      </c>
      <c r="K106" s="6">
        <f t="shared" si="12"/>
        <v>762530.38</v>
      </c>
      <c r="L106" s="6">
        <f t="shared" si="13"/>
        <v>762530.38</v>
      </c>
      <c r="M106" s="6">
        <f t="shared" si="14"/>
        <v>49.309683226394874</v>
      </c>
      <c r="N106" s="6">
        <f t="shared" si="15"/>
        <v>-14056110.64</v>
      </c>
      <c r="O106" s="6">
        <f t="shared" si="16"/>
        <v>-14056110.64</v>
      </c>
      <c r="P106" s="6">
        <f t="shared" si="17"/>
        <v>1034.4004116222115</v>
      </c>
    </row>
    <row r="107" spans="1:16" ht="25.5">
      <c r="A107" s="10" t="s">
        <v>247</v>
      </c>
      <c r="B107" s="11" t="s">
        <v>248</v>
      </c>
      <c r="C107" s="12">
        <v>0</v>
      </c>
      <c r="D107" s="12">
        <v>9000</v>
      </c>
      <c r="E107" s="12">
        <v>9000</v>
      </c>
      <c r="F107" s="12">
        <v>8998</v>
      </c>
      <c r="G107" s="12">
        <v>0</v>
      </c>
      <c r="H107" s="12">
        <v>29385.04</v>
      </c>
      <c r="I107" s="12">
        <v>10</v>
      </c>
      <c r="J107" s="12">
        <v>0</v>
      </c>
      <c r="K107" s="12">
        <f t="shared" si="12"/>
        <v>2</v>
      </c>
      <c r="L107" s="12">
        <f t="shared" si="13"/>
        <v>2</v>
      </c>
      <c r="M107" s="12">
        <f t="shared" si="14"/>
        <v>99.97777777777777</v>
      </c>
      <c r="N107" s="12">
        <f t="shared" si="15"/>
        <v>-20385.04</v>
      </c>
      <c r="O107" s="12">
        <f t="shared" si="16"/>
        <v>-20385.04</v>
      </c>
      <c r="P107" s="12">
        <f t="shared" si="17"/>
        <v>326.50044444444444</v>
      </c>
    </row>
    <row r="108" spans="1:16" ht="12.75">
      <c r="A108" s="4" t="s">
        <v>249</v>
      </c>
      <c r="B108" s="5" t="s">
        <v>250</v>
      </c>
      <c r="C108" s="6">
        <v>0</v>
      </c>
      <c r="D108" s="6">
        <v>9000</v>
      </c>
      <c r="E108" s="6">
        <v>9000</v>
      </c>
      <c r="F108" s="6">
        <v>8998</v>
      </c>
      <c r="G108" s="6">
        <v>0</v>
      </c>
      <c r="H108" s="6">
        <v>29385.04</v>
      </c>
      <c r="I108" s="6">
        <v>10</v>
      </c>
      <c r="J108" s="6">
        <v>0</v>
      </c>
      <c r="K108" s="6">
        <f t="shared" si="12"/>
        <v>2</v>
      </c>
      <c r="L108" s="6">
        <f t="shared" si="13"/>
        <v>2</v>
      </c>
      <c r="M108" s="6">
        <f t="shared" si="14"/>
        <v>99.97777777777777</v>
      </c>
      <c r="N108" s="6">
        <f t="shared" si="15"/>
        <v>-20385.04</v>
      </c>
      <c r="O108" s="6">
        <f t="shared" si="16"/>
        <v>-20385.04</v>
      </c>
      <c r="P108" s="6">
        <f t="shared" si="17"/>
        <v>326.50044444444444</v>
      </c>
    </row>
    <row r="109" spans="1:16" ht="12.75">
      <c r="A109" s="10" t="s">
        <v>78</v>
      </c>
      <c r="B109" s="11" t="s">
        <v>79</v>
      </c>
      <c r="C109" s="12">
        <v>6630120</v>
      </c>
      <c r="D109" s="12">
        <v>31546659</v>
      </c>
      <c r="E109" s="12">
        <v>31546659</v>
      </c>
      <c r="F109" s="12">
        <v>18389490.740000006</v>
      </c>
      <c r="G109" s="12">
        <v>0</v>
      </c>
      <c r="H109" s="12">
        <v>21426889.310000002</v>
      </c>
      <c r="I109" s="12">
        <v>814279.23</v>
      </c>
      <c r="J109" s="12">
        <v>79196.4</v>
      </c>
      <c r="K109" s="12">
        <f t="shared" si="12"/>
        <v>13157168.259999994</v>
      </c>
      <c r="L109" s="12">
        <f t="shared" si="13"/>
        <v>13157168.259999994</v>
      </c>
      <c r="M109" s="12">
        <f t="shared" si="14"/>
        <v>58.29298988523636</v>
      </c>
      <c r="N109" s="12">
        <f t="shared" si="15"/>
        <v>10119769.689999998</v>
      </c>
      <c r="O109" s="12">
        <f t="shared" si="16"/>
        <v>10119769.689999998</v>
      </c>
      <c r="P109" s="12">
        <f t="shared" si="17"/>
        <v>67.92126326277531</v>
      </c>
    </row>
    <row r="110" spans="1:16" ht="12.75">
      <c r="A110" s="4" t="s">
        <v>251</v>
      </c>
      <c r="B110" s="5" t="s">
        <v>252</v>
      </c>
      <c r="C110" s="6">
        <v>2946437</v>
      </c>
      <c r="D110" s="6">
        <v>9363534</v>
      </c>
      <c r="E110" s="6">
        <v>9363534</v>
      </c>
      <c r="F110" s="6">
        <v>4787252.3</v>
      </c>
      <c r="G110" s="6">
        <v>0</v>
      </c>
      <c r="H110" s="6">
        <v>6108125.66</v>
      </c>
      <c r="I110" s="6">
        <v>38725.27</v>
      </c>
      <c r="J110" s="6">
        <v>73572.75</v>
      </c>
      <c r="K110" s="6">
        <f t="shared" si="12"/>
        <v>4576281.7</v>
      </c>
      <c r="L110" s="6">
        <f t="shared" si="13"/>
        <v>4576281.7</v>
      </c>
      <c r="M110" s="6">
        <f t="shared" si="14"/>
        <v>51.1265543543709</v>
      </c>
      <c r="N110" s="6">
        <f t="shared" si="15"/>
        <v>3255408.34</v>
      </c>
      <c r="O110" s="6">
        <f t="shared" si="16"/>
        <v>3255408.34</v>
      </c>
      <c r="P110" s="6">
        <f t="shared" si="17"/>
        <v>65.23312309220002</v>
      </c>
    </row>
    <row r="111" spans="1:16" ht="38.25">
      <c r="A111" s="4" t="s">
        <v>80</v>
      </c>
      <c r="B111" s="5" t="s">
        <v>81</v>
      </c>
      <c r="C111" s="6">
        <v>3673683</v>
      </c>
      <c r="D111" s="6">
        <v>21991577</v>
      </c>
      <c r="E111" s="6">
        <v>21991577</v>
      </c>
      <c r="F111" s="6">
        <v>13517018.540000001</v>
      </c>
      <c r="G111" s="6">
        <v>0</v>
      </c>
      <c r="H111" s="6">
        <v>15213600.95</v>
      </c>
      <c r="I111" s="6">
        <v>775553.96</v>
      </c>
      <c r="J111" s="6">
        <v>5623.65</v>
      </c>
      <c r="K111" s="6">
        <f t="shared" si="12"/>
        <v>8474558.459999999</v>
      </c>
      <c r="L111" s="6">
        <f t="shared" si="13"/>
        <v>8474558.459999999</v>
      </c>
      <c r="M111" s="6">
        <f t="shared" si="14"/>
        <v>61.4645258955281</v>
      </c>
      <c r="N111" s="6">
        <f t="shared" si="15"/>
        <v>6777976.050000001</v>
      </c>
      <c r="O111" s="6">
        <f t="shared" si="16"/>
        <v>6777976.050000001</v>
      </c>
      <c r="P111" s="6">
        <f t="shared" si="17"/>
        <v>69.17921779779594</v>
      </c>
    </row>
    <row r="112" spans="1:16" ht="12.75">
      <c r="A112" s="4" t="s">
        <v>82</v>
      </c>
      <c r="B112" s="5" t="s">
        <v>83</v>
      </c>
      <c r="C112" s="6">
        <v>0</v>
      </c>
      <c r="D112" s="6">
        <v>20000</v>
      </c>
      <c r="E112" s="6">
        <v>20000</v>
      </c>
      <c r="F112" s="6">
        <v>19259.1</v>
      </c>
      <c r="G112" s="6">
        <v>0</v>
      </c>
      <c r="H112" s="6">
        <v>39201.9</v>
      </c>
      <c r="I112" s="6">
        <v>0</v>
      </c>
      <c r="J112" s="6">
        <v>0</v>
      </c>
      <c r="K112" s="6">
        <f t="shared" si="12"/>
        <v>740.9000000000015</v>
      </c>
      <c r="L112" s="6">
        <f t="shared" si="13"/>
        <v>740.9000000000015</v>
      </c>
      <c r="M112" s="6">
        <f t="shared" si="14"/>
        <v>96.29549999999999</v>
      </c>
      <c r="N112" s="6">
        <f t="shared" si="15"/>
        <v>-19201.9</v>
      </c>
      <c r="O112" s="6">
        <f t="shared" si="16"/>
        <v>-19201.9</v>
      </c>
      <c r="P112" s="6">
        <f t="shared" si="17"/>
        <v>196.0095</v>
      </c>
    </row>
    <row r="113" spans="1:16" ht="25.5">
      <c r="A113" s="4" t="s">
        <v>84</v>
      </c>
      <c r="B113" s="5" t="s">
        <v>85</v>
      </c>
      <c r="C113" s="6">
        <v>0</v>
      </c>
      <c r="D113" s="6">
        <v>26072</v>
      </c>
      <c r="E113" s="6">
        <v>26072</v>
      </c>
      <c r="F113" s="6">
        <v>26072</v>
      </c>
      <c r="G113" s="6">
        <v>0</v>
      </c>
      <c r="H113" s="6">
        <v>26072</v>
      </c>
      <c r="I113" s="6">
        <v>0</v>
      </c>
      <c r="J113" s="6">
        <v>0</v>
      </c>
      <c r="K113" s="6">
        <f t="shared" si="12"/>
        <v>0</v>
      </c>
      <c r="L113" s="6">
        <f t="shared" si="13"/>
        <v>0</v>
      </c>
      <c r="M113" s="6">
        <f t="shared" si="14"/>
        <v>100</v>
      </c>
      <c r="N113" s="6">
        <f t="shared" si="15"/>
        <v>0</v>
      </c>
      <c r="O113" s="6">
        <f t="shared" si="16"/>
        <v>0</v>
      </c>
      <c r="P113" s="6">
        <f t="shared" si="17"/>
        <v>100</v>
      </c>
    </row>
    <row r="114" spans="1:16" ht="12.75">
      <c r="A114" s="4" t="s">
        <v>88</v>
      </c>
      <c r="B114" s="5" t="s">
        <v>89</v>
      </c>
      <c r="C114" s="6">
        <v>0</v>
      </c>
      <c r="D114" s="6">
        <v>40156</v>
      </c>
      <c r="E114" s="6">
        <v>40156</v>
      </c>
      <c r="F114" s="6">
        <v>39888.8</v>
      </c>
      <c r="G114" s="6">
        <v>0</v>
      </c>
      <c r="H114" s="6">
        <v>39888.8</v>
      </c>
      <c r="I114" s="6">
        <v>0</v>
      </c>
      <c r="J114" s="6">
        <v>0</v>
      </c>
      <c r="K114" s="6">
        <f t="shared" si="12"/>
        <v>267.1999999999971</v>
      </c>
      <c r="L114" s="6">
        <f t="shared" si="13"/>
        <v>267.1999999999971</v>
      </c>
      <c r="M114" s="6">
        <f t="shared" si="14"/>
        <v>99.33459507919116</v>
      </c>
      <c r="N114" s="6">
        <f t="shared" si="15"/>
        <v>267.1999999999971</v>
      </c>
      <c r="O114" s="6">
        <f t="shared" si="16"/>
        <v>267.1999999999971</v>
      </c>
      <c r="P114" s="6">
        <f t="shared" si="17"/>
        <v>99.33459507919116</v>
      </c>
    </row>
    <row r="115" spans="1:16" ht="25.5">
      <c r="A115" s="4" t="s">
        <v>90</v>
      </c>
      <c r="B115" s="5" t="s">
        <v>91</v>
      </c>
      <c r="C115" s="6">
        <v>0</v>
      </c>
      <c r="D115" s="6">
        <v>49773</v>
      </c>
      <c r="E115" s="6">
        <v>49773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f t="shared" si="12"/>
        <v>49773</v>
      </c>
      <c r="L115" s="6">
        <f t="shared" si="13"/>
        <v>49773</v>
      </c>
      <c r="M115" s="6">
        <f t="shared" si="14"/>
        <v>0</v>
      </c>
      <c r="N115" s="6">
        <f t="shared" si="15"/>
        <v>49773</v>
      </c>
      <c r="O115" s="6">
        <f t="shared" si="16"/>
        <v>49773</v>
      </c>
      <c r="P115" s="6">
        <f t="shared" si="17"/>
        <v>0</v>
      </c>
    </row>
    <row r="116" spans="1:16" ht="25.5">
      <c r="A116" s="4" t="s">
        <v>92</v>
      </c>
      <c r="B116" s="5" t="s">
        <v>93</v>
      </c>
      <c r="C116" s="6">
        <v>0</v>
      </c>
      <c r="D116" s="6">
        <v>14547</v>
      </c>
      <c r="E116" s="6">
        <v>14547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f t="shared" si="12"/>
        <v>14547</v>
      </c>
      <c r="L116" s="6">
        <f t="shared" si="13"/>
        <v>14547</v>
      </c>
      <c r="M116" s="6">
        <f t="shared" si="14"/>
        <v>0</v>
      </c>
      <c r="N116" s="6">
        <f t="shared" si="15"/>
        <v>14547</v>
      </c>
      <c r="O116" s="6">
        <f t="shared" si="16"/>
        <v>14547</v>
      </c>
      <c r="P116" s="6">
        <f t="shared" si="17"/>
        <v>0</v>
      </c>
    </row>
    <row r="117" spans="1:16" ht="12.75">
      <c r="A117" s="4" t="s">
        <v>94</v>
      </c>
      <c r="B117" s="5" t="s">
        <v>95</v>
      </c>
      <c r="C117" s="6">
        <v>0</v>
      </c>
      <c r="D117" s="6">
        <v>41000</v>
      </c>
      <c r="E117" s="6">
        <v>41000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f t="shared" si="12"/>
        <v>41000</v>
      </c>
      <c r="L117" s="6">
        <f t="shared" si="13"/>
        <v>41000</v>
      </c>
      <c r="M117" s="6">
        <f t="shared" si="14"/>
        <v>0</v>
      </c>
      <c r="N117" s="6">
        <f t="shared" si="15"/>
        <v>41000</v>
      </c>
      <c r="O117" s="6">
        <f t="shared" si="16"/>
        <v>41000</v>
      </c>
      <c r="P117" s="6">
        <f t="shared" si="17"/>
        <v>0</v>
      </c>
    </row>
    <row r="118" spans="1:16" ht="12.75">
      <c r="A118" s="4" t="s">
        <v>96</v>
      </c>
      <c r="B118" s="5" t="s">
        <v>97</v>
      </c>
      <c r="C118" s="6">
        <v>10000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f t="shared" si="12"/>
        <v>0</v>
      </c>
      <c r="L118" s="6">
        <f t="shared" si="13"/>
        <v>0</v>
      </c>
      <c r="M118" s="6">
        <f t="shared" si="14"/>
        <v>0</v>
      </c>
      <c r="N118" s="6">
        <f t="shared" si="15"/>
        <v>0</v>
      </c>
      <c r="O118" s="6">
        <f t="shared" si="16"/>
        <v>0</v>
      </c>
      <c r="P118" s="6">
        <f t="shared" si="17"/>
        <v>0</v>
      </c>
    </row>
    <row r="119" spans="1:16" ht="12.75">
      <c r="A119" s="10" t="s">
        <v>98</v>
      </c>
      <c r="B119" s="11" t="s">
        <v>99</v>
      </c>
      <c r="C119" s="12">
        <v>2393800</v>
      </c>
      <c r="D119" s="12">
        <v>3117113</v>
      </c>
      <c r="E119" s="12">
        <v>3117113</v>
      </c>
      <c r="F119" s="12">
        <v>2148299.52</v>
      </c>
      <c r="G119" s="12">
        <v>0</v>
      </c>
      <c r="H119" s="12">
        <v>5822145.51</v>
      </c>
      <c r="I119" s="12">
        <v>28334</v>
      </c>
      <c r="J119" s="12">
        <v>0</v>
      </c>
      <c r="K119" s="12">
        <f t="shared" si="12"/>
        <v>968813.48</v>
      </c>
      <c r="L119" s="12">
        <f t="shared" si="13"/>
        <v>968813.48</v>
      </c>
      <c r="M119" s="12">
        <f t="shared" si="14"/>
        <v>68.9195264977561</v>
      </c>
      <c r="N119" s="12">
        <f t="shared" si="15"/>
        <v>-2705032.51</v>
      </c>
      <c r="O119" s="12">
        <f t="shared" si="16"/>
        <v>-2705032.51</v>
      </c>
      <c r="P119" s="12">
        <f t="shared" si="17"/>
        <v>186.780059304876</v>
      </c>
    </row>
    <row r="120" spans="1:16" ht="12.75">
      <c r="A120" s="4" t="s">
        <v>100</v>
      </c>
      <c r="B120" s="5" t="s">
        <v>101</v>
      </c>
      <c r="C120" s="6">
        <v>2378800</v>
      </c>
      <c r="D120" s="6">
        <v>2491300</v>
      </c>
      <c r="E120" s="6">
        <v>2491300</v>
      </c>
      <c r="F120" s="6">
        <v>1592500</v>
      </c>
      <c r="G120" s="6">
        <v>0</v>
      </c>
      <c r="H120" s="6">
        <v>4265406.74</v>
      </c>
      <c r="I120" s="6">
        <v>0</v>
      </c>
      <c r="J120" s="6">
        <v>0</v>
      </c>
      <c r="K120" s="6">
        <f t="shared" si="12"/>
        <v>898800</v>
      </c>
      <c r="L120" s="6">
        <f t="shared" si="13"/>
        <v>898800</v>
      </c>
      <c r="M120" s="6">
        <f t="shared" si="14"/>
        <v>63.92245012644001</v>
      </c>
      <c r="N120" s="6">
        <f t="shared" si="15"/>
        <v>-1774106.7400000002</v>
      </c>
      <c r="O120" s="6">
        <f t="shared" si="16"/>
        <v>-1774106.7400000002</v>
      </c>
      <c r="P120" s="6">
        <f t="shared" si="17"/>
        <v>171.21208766507448</v>
      </c>
    </row>
    <row r="121" spans="1:16" ht="25.5">
      <c r="A121" s="4" t="s">
        <v>102</v>
      </c>
      <c r="B121" s="5" t="s">
        <v>103</v>
      </c>
      <c r="C121" s="6">
        <v>15000</v>
      </c>
      <c r="D121" s="6">
        <v>625813</v>
      </c>
      <c r="E121" s="6">
        <v>625813</v>
      </c>
      <c r="F121" s="6">
        <v>555799.52</v>
      </c>
      <c r="G121" s="6">
        <v>0</v>
      </c>
      <c r="H121" s="6">
        <v>1556738.77</v>
      </c>
      <c r="I121" s="6">
        <v>28334</v>
      </c>
      <c r="J121" s="6">
        <v>0</v>
      </c>
      <c r="K121" s="6">
        <f t="shared" si="12"/>
        <v>70013.47999999998</v>
      </c>
      <c r="L121" s="6">
        <f t="shared" si="13"/>
        <v>70013.47999999998</v>
      </c>
      <c r="M121" s="6">
        <f t="shared" si="14"/>
        <v>88.81239603523736</v>
      </c>
      <c r="N121" s="6">
        <f t="shared" si="15"/>
        <v>-930925.77</v>
      </c>
      <c r="O121" s="6">
        <f t="shared" si="16"/>
        <v>-930925.77</v>
      </c>
      <c r="P121" s="6">
        <f t="shared" si="17"/>
        <v>248.75462318615945</v>
      </c>
    </row>
    <row r="122" spans="1:16" ht="12.75">
      <c r="A122" s="10" t="s">
        <v>106</v>
      </c>
      <c r="B122" s="11" t="s">
        <v>107</v>
      </c>
      <c r="C122" s="12">
        <v>0</v>
      </c>
      <c r="D122" s="12">
        <v>21536</v>
      </c>
      <c r="E122" s="12">
        <v>21536</v>
      </c>
      <c r="F122" s="12">
        <v>21536</v>
      </c>
      <c r="G122" s="12">
        <v>0</v>
      </c>
      <c r="H122" s="12">
        <v>100160.34</v>
      </c>
      <c r="I122" s="12">
        <v>18036</v>
      </c>
      <c r="J122" s="12">
        <v>0</v>
      </c>
      <c r="K122" s="12">
        <f t="shared" si="12"/>
        <v>0</v>
      </c>
      <c r="L122" s="12">
        <f t="shared" si="13"/>
        <v>0</v>
      </c>
      <c r="M122" s="12">
        <f t="shared" si="14"/>
        <v>100</v>
      </c>
      <c r="N122" s="12">
        <f t="shared" si="15"/>
        <v>-78624.34</v>
      </c>
      <c r="O122" s="12">
        <f t="shared" si="16"/>
        <v>-78624.34</v>
      </c>
      <c r="P122" s="12">
        <f t="shared" si="17"/>
        <v>465.08330237741455</v>
      </c>
    </row>
    <row r="123" spans="1:16" ht="12.75">
      <c r="A123" s="4" t="s">
        <v>301</v>
      </c>
      <c r="B123" s="5" t="s">
        <v>302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86691.3</v>
      </c>
      <c r="I123" s="6">
        <v>0</v>
      </c>
      <c r="J123" s="6">
        <v>0</v>
      </c>
      <c r="K123" s="6">
        <f t="shared" si="12"/>
        <v>0</v>
      </c>
      <c r="L123" s="6">
        <f t="shared" si="13"/>
        <v>0</v>
      </c>
      <c r="M123" s="6">
        <f t="shared" si="14"/>
        <v>0</v>
      </c>
      <c r="N123" s="6">
        <f t="shared" si="15"/>
        <v>-86691.3</v>
      </c>
      <c r="O123" s="6">
        <f t="shared" si="16"/>
        <v>-86691.3</v>
      </c>
      <c r="P123" s="6">
        <f t="shared" si="17"/>
        <v>0</v>
      </c>
    </row>
    <row r="124" spans="1:16" ht="25.5">
      <c r="A124" s="4" t="s">
        <v>162</v>
      </c>
      <c r="B124" s="5" t="s">
        <v>163</v>
      </c>
      <c r="C124" s="6">
        <v>0</v>
      </c>
      <c r="D124" s="6">
        <v>21536</v>
      </c>
      <c r="E124" s="6">
        <v>21536</v>
      </c>
      <c r="F124" s="6">
        <v>21536</v>
      </c>
      <c r="G124" s="6">
        <v>0</v>
      </c>
      <c r="H124" s="6">
        <v>13469.04</v>
      </c>
      <c r="I124" s="6">
        <v>18036</v>
      </c>
      <c r="J124" s="6">
        <v>0</v>
      </c>
      <c r="K124" s="6">
        <f t="shared" si="12"/>
        <v>0</v>
      </c>
      <c r="L124" s="6">
        <f t="shared" si="13"/>
        <v>0</v>
      </c>
      <c r="M124" s="6">
        <f t="shared" si="14"/>
        <v>100</v>
      </c>
      <c r="N124" s="6">
        <f t="shared" si="15"/>
        <v>8066.959999999999</v>
      </c>
      <c r="O124" s="6">
        <f t="shared" si="16"/>
        <v>8066.959999999999</v>
      </c>
      <c r="P124" s="6">
        <f t="shared" si="17"/>
        <v>62.54197622585439</v>
      </c>
    </row>
    <row r="125" spans="1:16" ht="12.75">
      <c r="A125" s="10" t="s">
        <v>253</v>
      </c>
      <c r="B125" s="11" t="s">
        <v>254</v>
      </c>
      <c r="C125" s="12">
        <v>821000</v>
      </c>
      <c r="D125" s="12">
        <v>2223000.55</v>
      </c>
      <c r="E125" s="12">
        <v>2223000.55</v>
      </c>
      <c r="F125" s="12">
        <v>1644162.74</v>
      </c>
      <c r="G125" s="12">
        <v>0</v>
      </c>
      <c r="H125" s="12">
        <v>1624226.77</v>
      </c>
      <c r="I125" s="12">
        <v>19935.97</v>
      </c>
      <c r="J125" s="12">
        <v>0</v>
      </c>
      <c r="K125" s="12">
        <f t="shared" si="12"/>
        <v>578837.8099999998</v>
      </c>
      <c r="L125" s="12">
        <f t="shared" si="13"/>
        <v>578837.8099999998</v>
      </c>
      <c r="M125" s="12">
        <f t="shared" si="14"/>
        <v>73.96141849807461</v>
      </c>
      <c r="N125" s="12">
        <f t="shared" si="15"/>
        <v>598773.7799999998</v>
      </c>
      <c r="O125" s="12">
        <f t="shared" si="16"/>
        <v>598773.7799999998</v>
      </c>
      <c r="P125" s="12">
        <f t="shared" si="17"/>
        <v>73.06461395162499</v>
      </c>
    </row>
    <row r="126" spans="1:16" ht="25.5">
      <c r="A126" s="4" t="s">
        <v>318</v>
      </c>
      <c r="B126" s="5" t="s">
        <v>319</v>
      </c>
      <c r="C126" s="6">
        <v>0</v>
      </c>
      <c r="D126" s="6">
        <v>1029647</v>
      </c>
      <c r="E126" s="6">
        <v>1029647</v>
      </c>
      <c r="F126" s="6">
        <v>453834.12</v>
      </c>
      <c r="G126" s="6">
        <v>0</v>
      </c>
      <c r="H126" s="6">
        <v>453834.12</v>
      </c>
      <c r="I126" s="6">
        <v>0</v>
      </c>
      <c r="J126" s="6">
        <v>0</v>
      </c>
      <c r="K126" s="6">
        <f t="shared" si="12"/>
        <v>575812.88</v>
      </c>
      <c r="L126" s="6">
        <f t="shared" si="13"/>
        <v>575812.88</v>
      </c>
      <c r="M126" s="6">
        <f t="shared" si="14"/>
        <v>44.07667093673851</v>
      </c>
      <c r="N126" s="6">
        <f t="shared" si="15"/>
        <v>575812.88</v>
      </c>
      <c r="O126" s="6">
        <f t="shared" si="16"/>
        <v>575812.88</v>
      </c>
      <c r="P126" s="6">
        <f t="shared" si="17"/>
        <v>44.07667093673851</v>
      </c>
    </row>
    <row r="127" spans="1:16" ht="12.75">
      <c r="A127" s="4" t="s">
        <v>255</v>
      </c>
      <c r="B127" s="5" t="s">
        <v>256</v>
      </c>
      <c r="C127" s="6">
        <v>821000</v>
      </c>
      <c r="D127" s="6">
        <v>1193353.55</v>
      </c>
      <c r="E127" s="6">
        <v>1193353.55</v>
      </c>
      <c r="F127" s="6">
        <v>1190328.62</v>
      </c>
      <c r="G127" s="6">
        <v>0</v>
      </c>
      <c r="H127" s="6">
        <v>1170392.65</v>
      </c>
      <c r="I127" s="6">
        <v>19935.97</v>
      </c>
      <c r="J127" s="6">
        <v>0</v>
      </c>
      <c r="K127" s="6">
        <f t="shared" si="12"/>
        <v>3024.929999999935</v>
      </c>
      <c r="L127" s="6">
        <f t="shared" si="13"/>
        <v>3024.929999999935</v>
      </c>
      <c r="M127" s="6">
        <f t="shared" si="14"/>
        <v>99.74651854012585</v>
      </c>
      <c r="N127" s="6">
        <f t="shared" si="15"/>
        <v>22960.90000000014</v>
      </c>
      <c r="O127" s="6">
        <f t="shared" si="16"/>
        <v>22960.90000000014</v>
      </c>
      <c r="P127" s="6">
        <f t="shared" si="17"/>
        <v>98.07593483088057</v>
      </c>
    </row>
    <row r="128" spans="1:16" ht="12.75">
      <c r="A128" s="10" t="s">
        <v>172</v>
      </c>
      <c r="B128" s="11" t="s">
        <v>173</v>
      </c>
      <c r="C128" s="12">
        <v>2179284</v>
      </c>
      <c r="D128" s="12">
        <v>7015594</v>
      </c>
      <c r="E128" s="12">
        <v>7015594</v>
      </c>
      <c r="F128" s="12">
        <v>5877917.27</v>
      </c>
      <c r="G128" s="12">
        <v>0</v>
      </c>
      <c r="H128" s="12">
        <v>5583468.87</v>
      </c>
      <c r="I128" s="12">
        <v>701529.37</v>
      </c>
      <c r="J128" s="12">
        <v>505101.17</v>
      </c>
      <c r="K128" s="12">
        <f t="shared" si="12"/>
        <v>1137676.7300000004</v>
      </c>
      <c r="L128" s="12">
        <f t="shared" si="13"/>
        <v>1137676.7300000004</v>
      </c>
      <c r="M128" s="12">
        <f t="shared" si="14"/>
        <v>83.78360078989748</v>
      </c>
      <c r="N128" s="12">
        <f t="shared" si="15"/>
        <v>1432125.13</v>
      </c>
      <c r="O128" s="12">
        <f t="shared" si="16"/>
        <v>1432125.13</v>
      </c>
      <c r="P128" s="12">
        <f t="shared" si="17"/>
        <v>79.5865449169379</v>
      </c>
    </row>
    <row r="129" spans="1:16" ht="12.75">
      <c r="A129" s="4" t="s">
        <v>174</v>
      </c>
      <c r="B129" s="5" t="s">
        <v>175</v>
      </c>
      <c r="C129" s="6">
        <v>283500</v>
      </c>
      <c r="D129" s="6">
        <v>1061616</v>
      </c>
      <c r="E129" s="6">
        <v>1061616</v>
      </c>
      <c r="F129" s="6">
        <v>1048036.98</v>
      </c>
      <c r="G129" s="6">
        <v>0</v>
      </c>
      <c r="H129" s="6">
        <v>1072003.46</v>
      </c>
      <c r="I129" s="6">
        <v>1399.32</v>
      </c>
      <c r="J129" s="6">
        <v>0</v>
      </c>
      <c r="K129" s="6">
        <f t="shared" si="12"/>
        <v>13579.020000000019</v>
      </c>
      <c r="L129" s="6">
        <f t="shared" si="13"/>
        <v>13579.020000000019</v>
      </c>
      <c r="M129" s="6">
        <f t="shared" si="14"/>
        <v>98.72091038567618</v>
      </c>
      <c r="N129" s="6">
        <f t="shared" si="15"/>
        <v>-10387.459999999963</v>
      </c>
      <c r="O129" s="6">
        <f t="shared" si="16"/>
        <v>-10387.459999999963</v>
      </c>
      <c r="P129" s="6">
        <f t="shared" si="17"/>
        <v>100.97845737065003</v>
      </c>
    </row>
    <row r="130" spans="1:16" ht="12.75">
      <c r="A130" s="4" t="s">
        <v>176</v>
      </c>
      <c r="B130" s="5" t="s">
        <v>177</v>
      </c>
      <c r="C130" s="6">
        <v>13000</v>
      </c>
      <c r="D130" s="6">
        <v>13000</v>
      </c>
      <c r="E130" s="6">
        <v>13000</v>
      </c>
      <c r="F130" s="6">
        <v>10000</v>
      </c>
      <c r="G130" s="6">
        <v>0</v>
      </c>
      <c r="H130" s="6">
        <v>14488</v>
      </c>
      <c r="I130" s="6">
        <v>27</v>
      </c>
      <c r="J130" s="6">
        <v>0</v>
      </c>
      <c r="K130" s="6">
        <f t="shared" si="12"/>
        <v>3000</v>
      </c>
      <c r="L130" s="6">
        <f t="shared" si="13"/>
        <v>3000</v>
      </c>
      <c r="M130" s="6">
        <f t="shared" si="14"/>
        <v>76.92307692307693</v>
      </c>
      <c r="N130" s="6">
        <f t="shared" si="15"/>
        <v>-1488</v>
      </c>
      <c r="O130" s="6">
        <f t="shared" si="16"/>
        <v>-1488</v>
      </c>
      <c r="P130" s="6">
        <f t="shared" si="17"/>
        <v>111.44615384615383</v>
      </c>
    </row>
    <row r="131" spans="1:16" ht="25.5">
      <c r="A131" s="4" t="s">
        <v>178</v>
      </c>
      <c r="B131" s="5" t="s">
        <v>179</v>
      </c>
      <c r="C131" s="6">
        <v>1608284</v>
      </c>
      <c r="D131" s="6">
        <v>5495970</v>
      </c>
      <c r="E131" s="6">
        <v>5495970</v>
      </c>
      <c r="F131" s="6">
        <v>4579548.45</v>
      </c>
      <c r="G131" s="6">
        <v>0</v>
      </c>
      <c r="H131" s="6">
        <v>4018692.94</v>
      </c>
      <c r="I131" s="6">
        <v>692203.77</v>
      </c>
      <c r="J131" s="6">
        <v>505101.17</v>
      </c>
      <c r="K131" s="6">
        <f t="shared" si="12"/>
        <v>916421.5499999998</v>
      </c>
      <c r="L131" s="6">
        <f t="shared" si="13"/>
        <v>916421.5499999998</v>
      </c>
      <c r="M131" s="6">
        <f t="shared" si="14"/>
        <v>83.32557219198794</v>
      </c>
      <c r="N131" s="6">
        <f t="shared" si="15"/>
        <v>1477277.06</v>
      </c>
      <c r="O131" s="6">
        <f t="shared" si="16"/>
        <v>1477277.06</v>
      </c>
      <c r="P131" s="6">
        <f t="shared" si="17"/>
        <v>73.1207219107819</v>
      </c>
    </row>
    <row r="132" spans="1:16" ht="12.75">
      <c r="A132" s="4" t="s">
        <v>180</v>
      </c>
      <c r="B132" s="5" t="s">
        <v>181</v>
      </c>
      <c r="C132" s="6">
        <v>264500</v>
      </c>
      <c r="D132" s="6">
        <v>435008</v>
      </c>
      <c r="E132" s="6">
        <v>435008</v>
      </c>
      <c r="F132" s="6">
        <v>230331.84</v>
      </c>
      <c r="G132" s="6">
        <v>0</v>
      </c>
      <c r="H132" s="6">
        <v>468284.47</v>
      </c>
      <c r="I132" s="6">
        <v>7899.28</v>
      </c>
      <c r="J132" s="6">
        <v>0</v>
      </c>
      <c r="K132" s="6">
        <f t="shared" si="12"/>
        <v>204676.16</v>
      </c>
      <c r="L132" s="6">
        <f t="shared" si="13"/>
        <v>204676.16</v>
      </c>
      <c r="M132" s="6">
        <f t="shared" si="14"/>
        <v>52.94887450345741</v>
      </c>
      <c r="N132" s="6">
        <f t="shared" si="15"/>
        <v>-33276.46999999997</v>
      </c>
      <c r="O132" s="6">
        <f t="shared" si="16"/>
        <v>-33276.46999999997</v>
      </c>
      <c r="P132" s="6">
        <f t="shared" si="17"/>
        <v>107.6496225356775</v>
      </c>
    </row>
    <row r="133" spans="1:16" ht="12.75">
      <c r="A133" s="4" t="s">
        <v>182</v>
      </c>
      <c r="B133" s="5" t="s">
        <v>183</v>
      </c>
      <c r="C133" s="6">
        <v>10000</v>
      </c>
      <c r="D133" s="6">
        <v>10000</v>
      </c>
      <c r="E133" s="6">
        <v>10000</v>
      </c>
      <c r="F133" s="6">
        <v>10000</v>
      </c>
      <c r="G133" s="6">
        <v>0</v>
      </c>
      <c r="H133" s="6">
        <v>10000</v>
      </c>
      <c r="I133" s="6">
        <v>0</v>
      </c>
      <c r="J133" s="6">
        <v>0</v>
      </c>
      <c r="K133" s="6">
        <f t="shared" si="12"/>
        <v>0</v>
      </c>
      <c r="L133" s="6">
        <f t="shared" si="13"/>
        <v>0</v>
      </c>
      <c r="M133" s="6">
        <f t="shared" si="14"/>
        <v>100</v>
      </c>
      <c r="N133" s="6">
        <f t="shared" si="15"/>
        <v>0</v>
      </c>
      <c r="O133" s="6">
        <f t="shared" si="16"/>
        <v>0</v>
      </c>
      <c r="P133" s="6">
        <f t="shared" si="17"/>
        <v>100</v>
      </c>
    </row>
    <row r="134" spans="1:16" ht="12.75">
      <c r="A134" s="10" t="s">
        <v>188</v>
      </c>
      <c r="B134" s="11" t="s">
        <v>189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946</v>
      </c>
      <c r="I134" s="12">
        <v>0</v>
      </c>
      <c r="J134" s="12">
        <v>0</v>
      </c>
      <c r="K134" s="12">
        <f t="shared" si="12"/>
        <v>0</v>
      </c>
      <c r="L134" s="12">
        <f t="shared" si="13"/>
        <v>0</v>
      </c>
      <c r="M134" s="12">
        <f t="shared" si="14"/>
        <v>0</v>
      </c>
      <c r="N134" s="12">
        <f t="shared" si="15"/>
        <v>-946</v>
      </c>
      <c r="O134" s="12">
        <f t="shared" si="16"/>
        <v>-946</v>
      </c>
      <c r="P134" s="12">
        <f t="shared" si="17"/>
        <v>0</v>
      </c>
    </row>
    <row r="135" spans="1:16" ht="25.5">
      <c r="A135" s="4" t="s">
        <v>194</v>
      </c>
      <c r="B135" s="5" t="s">
        <v>195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946</v>
      </c>
      <c r="I135" s="6">
        <v>0</v>
      </c>
      <c r="J135" s="6">
        <v>0</v>
      </c>
      <c r="K135" s="6">
        <f t="shared" si="12"/>
        <v>0</v>
      </c>
      <c r="L135" s="6">
        <f t="shared" si="13"/>
        <v>0</v>
      </c>
      <c r="M135" s="6">
        <f t="shared" si="14"/>
        <v>0</v>
      </c>
      <c r="N135" s="6">
        <f t="shared" si="15"/>
        <v>-946</v>
      </c>
      <c r="O135" s="6">
        <f t="shared" si="16"/>
        <v>-946</v>
      </c>
      <c r="P135" s="6">
        <f t="shared" si="17"/>
        <v>0</v>
      </c>
    </row>
    <row r="136" spans="1:16" ht="12.75">
      <c r="A136" s="10" t="s">
        <v>262</v>
      </c>
      <c r="B136" s="11" t="s">
        <v>263</v>
      </c>
      <c r="C136" s="12">
        <v>4958245</v>
      </c>
      <c r="D136" s="12">
        <v>57539896.55</v>
      </c>
      <c r="E136" s="12">
        <v>57539896.55</v>
      </c>
      <c r="F136" s="12">
        <v>45549583.29000001</v>
      </c>
      <c r="G136" s="12">
        <v>0</v>
      </c>
      <c r="H136" s="12">
        <v>35924783.71</v>
      </c>
      <c r="I136" s="12">
        <v>9968799.580000002</v>
      </c>
      <c r="J136" s="12">
        <v>1690856.44</v>
      </c>
      <c r="K136" s="12">
        <f t="shared" si="12"/>
        <v>11990313.25999999</v>
      </c>
      <c r="L136" s="12">
        <f t="shared" si="13"/>
        <v>11990313.25999999</v>
      </c>
      <c r="M136" s="12">
        <f t="shared" si="14"/>
        <v>79.16173997709423</v>
      </c>
      <c r="N136" s="12">
        <f t="shared" si="15"/>
        <v>21615112.839999996</v>
      </c>
      <c r="O136" s="12">
        <f t="shared" si="16"/>
        <v>21615112.839999996</v>
      </c>
      <c r="P136" s="12">
        <f t="shared" si="17"/>
        <v>62.43456430058528</v>
      </c>
    </row>
    <row r="137" spans="1:16" ht="12.75">
      <c r="A137" s="4" t="s">
        <v>264</v>
      </c>
      <c r="B137" s="5" t="s">
        <v>265</v>
      </c>
      <c r="C137" s="6">
        <v>3981245</v>
      </c>
      <c r="D137" s="6">
        <v>23014882.55</v>
      </c>
      <c r="E137" s="6">
        <v>23014882.55</v>
      </c>
      <c r="F137" s="6">
        <v>17537596.689999998</v>
      </c>
      <c r="G137" s="6">
        <v>0</v>
      </c>
      <c r="H137" s="6">
        <v>17389502.09</v>
      </c>
      <c r="I137" s="6">
        <v>492094.6</v>
      </c>
      <c r="J137" s="6">
        <v>144062.12</v>
      </c>
      <c r="K137" s="6">
        <f t="shared" si="12"/>
        <v>5477285.860000003</v>
      </c>
      <c r="L137" s="6">
        <f t="shared" si="13"/>
        <v>5477285.860000003</v>
      </c>
      <c r="M137" s="6">
        <f t="shared" si="14"/>
        <v>76.20111313581306</v>
      </c>
      <c r="N137" s="6">
        <f t="shared" si="15"/>
        <v>5625380.460000001</v>
      </c>
      <c r="O137" s="6">
        <f t="shared" si="16"/>
        <v>5625380.460000001</v>
      </c>
      <c r="P137" s="6">
        <f t="shared" si="17"/>
        <v>75.55763994111715</v>
      </c>
    </row>
    <row r="138" spans="1:16" ht="25.5">
      <c r="A138" s="4" t="s">
        <v>361</v>
      </c>
      <c r="B138" s="5" t="s">
        <v>362</v>
      </c>
      <c r="C138" s="6">
        <v>0</v>
      </c>
      <c r="D138" s="6">
        <v>2201195</v>
      </c>
      <c r="E138" s="6">
        <v>2201195</v>
      </c>
      <c r="F138" s="6">
        <v>839000</v>
      </c>
      <c r="G138" s="6">
        <v>0</v>
      </c>
      <c r="H138" s="6">
        <v>839000</v>
      </c>
      <c r="I138" s="6">
        <v>0</v>
      </c>
      <c r="J138" s="6">
        <v>0</v>
      </c>
      <c r="K138" s="6">
        <f t="shared" si="12"/>
        <v>1362195</v>
      </c>
      <c r="L138" s="6">
        <f t="shared" si="13"/>
        <v>1362195</v>
      </c>
      <c r="M138" s="6">
        <f t="shared" si="14"/>
        <v>38.11565990291637</v>
      </c>
      <c r="N138" s="6">
        <f t="shared" si="15"/>
        <v>1362195</v>
      </c>
      <c r="O138" s="6">
        <f t="shared" si="16"/>
        <v>1362195</v>
      </c>
      <c r="P138" s="6">
        <f t="shared" si="17"/>
        <v>38.11565990291637</v>
      </c>
    </row>
    <row r="139" spans="1:16" ht="12.75">
      <c r="A139" s="4" t="s">
        <v>352</v>
      </c>
      <c r="B139" s="5" t="s">
        <v>353</v>
      </c>
      <c r="C139" s="6">
        <v>0</v>
      </c>
      <c r="D139" s="6">
        <v>29599981</v>
      </c>
      <c r="E139" s="6">
        <v>29599981</v>
      </c>
      <c r="F139" s="6">
        <v>25113805.110000003</v>
      </c>
      <c r="G139" s="6">
        <v>0</v>
      </c>
      <c r="H139" s="6">
        <v>15800598.129999999</v>
      </c>
      <c r="I139" s="6">
        <v>9313206.98</v>
      </c>
      <c r="J139" s="6">
        <v>1452296.32</v>
      </c>
      <c r="K139" s="6">
        <f t="shared" si="12"/>
        <v>4486175.889999997</v>
      </c>
      <c r="L139" s="6">
        <f t="shared" si="13"/>
        <v>4486175.889999997</v>
      </c>
      <c r="M139" s="6">
        <f t="shared" si="14"/>
        <v>84.8439906431021</v>
      </c>
      <c r="N139" s="6">
        <f t="shared" si="15"/>
        <v>13799382.870000001</v>
      </c>
      <c r="O139" s="6">
        <f t="shared" si="16"/>
        <v>13799382.870000001</v>
      </c>
      <c r="P139" s="6">
        <f t="shared" si="17"/>
        <v>53.38043335230519</v>
      </c>
    </row>
    <row r="140" spans="1:16" ht="25.5">
      <c r="A140" s="4" t="s">
        <v>266</v>
      </c>
      <c r="B140" s="5" t="s">
        <v>267</v>
      </c>
      <c r="C140" s="6">
        <v>977000</v>
      </c>
      <c r="D140" s="6">
        <v>2723838</v>
      </c>
      <c r="E140" s="6">
        <v>2723838</v>
      </c>
      <c r="F140" s="6">
        <v>2059181.49</v>
      </c>
      <c r="G140" s="6">
        <v>0</v>
      </c>
      <c r="H140" s="6">
        <v>1895683.49</v>
      </c>
      <c r="I140" s="6">
        <v>163498</v>
      </c>
      <c r="J140" s="6">
        <v>94498</v>
      </c>
      <c r="K140" s="6">
        <f t="shared" si="12"/>
        <v>664656.51</v>
      </c>
      <c r="L140" s="6">
        <f t="shared" si="13"/>
        <v>664656.51</v>
      </c>
      <c r="M140" s="6">
        <f t="shared" si="14"/>
        <v>75.59853008879382</v>
      </c>
      <c r="N140" s="6">
        <f t="shared" si="15"/>
        <v>828154.51</v>
      </c>
      <c r="O140" s="6">
        <f t="shared" si="16"/>
        <v>828154.51</v>
      </c>
      <c r="P140" s="6">
        <f t="shared" si="17"/>
        <v>69.59604389100967</v>
      </c>
    </row>
    <row r="141" spans="1:16" ht="25.5">
      <c r="A141" s="10" t="s">
        <v>201</v>
      </c>
      <c r="B141" s="11" t="s">
        <v>202</v>
      </c>
      <c r="C141" s="12">
        <v>150000</v>
      </c>
      <c r="D141" s="12">
        <v>341459</v>
      </c>
      <c r="E141" s="12">
        <v>341459</v>
      </c>
      <c r="F141" s="12">
        <v>216707.38</v>
      </c>
      <c r="G141" s="12">
        <v>0</v>
      </c>
      <c r="H141" s="12">
        <v>216707.38</v>
      </c>
      <c r="I141" s="12">
        <v>0</v>
      </c>
      <c r="J141" s="12">
        <v>0</v>
      </c>
      <c r="K141" s="12">
        <f t="shared" si="12"/>
        <v>124751.62</v>
      </c>
      <c r="L141" s="12">
        <f t="shared" si="13"/>
        <v>124751.62</v>
      </c>
      <c r="M141" s="12">
        <f t="shared" si="14"/>
        <v>63.46512465625449</v>
      </c>
      <c r="N141" s="12">
        <f t="shared" si="15"/>
        <v>124751.62</v>
      </c>
      <c r="O141" s="12">
        <f t="shared" si="16"/>
        <v>124751.62</v>
      </c>
      <c r="P141" s="12">
        <f t="shared" si="17"/>
        <v>63.46512465625449</v>
      </c>
    </row>
    <row r="142" spans="1:16" ht="12.75">
      <c r="A142" s="4" t="s">
        <v>268</v>
      </c>
      <c r="B142" s="5" t="s">
        <v>269</v>
      </c>
      <c r="C142" s="6">
        <v>120000</v>
      </c>
      <c r="D142" s="6">
        <v>311459</v>
      </c>
      <c r="E142" s="6">
        <v>311459</v>
      </c>
      <c r="F142" s="6">
        <v>216707.38</v>
      </c>
      <c r="G142" s="6">
        <v>0</v>
      </c>
      <c r="H142" s="6">
        <v>216707.38</v>
      </c>
      <c r="I142" s="6">
        <v>0</v>
      </c>
      <c r="J142" s="6">
        <v>0</v>
      </c>
      <c r="K142" s="6">
        <f t="shared" si="12"/>
        <v>94751.62</v>
      </c>
      <c r="L142" s="6">
        <f t="shared" si="13"/>
        <v>94751.62</v>
      </c>
      <c r="M142" s="6">
        <f t="shared" si="14"/>
        <v>69.57814030097059</v>
      </c>
      <c r="N142" s="6">
        <f t="shared" si="15"/>
        <v>94751.62</v>
      </c>
      <c r="O142" s="6">
        <f t="shared" si="16"/>
        <v>94751.62</v>
      </c>
      <c r="P142" s="6">
        <f t="shared" si="17"/>
        <v>69.57814030097059</v>
      </c>
    </row>
    <row r="143" spans="1:16" ht="25.5">
      <c r="A143" s="4" t="s">
        <v>216</v>
      </c>
      <c r="B143" s="5" t="s">
        <v>217</v>
      </c>
      <c r="C143" s="6">
        <v>30000</v>
      </c>
      <c r="D143" s="6">
        <v>30000</v>
      </c>
      <c r="E143" s="6">
        <v>30000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f t="shared" si="12"/>
        <v>30000</v>
      </c>
      <c r="L143" s="6">
        <f t="shared" si="13"/>
        <v>30000</v>
      </c>
      <c r="M143" s="6">
        <f t="shared" si="14"/>
        <v>0</v>
      </c>
      <c r="N143" s="6">
        <f t="shared" si="15"/>
        <v>30000</v>
      </c>
      <c r="O143" s="6">
        <f t="shared" si="16"/>
        <v>30000</v>
      </c>
      <c r="P143" s="6">
        <f t="shared" si="17"/>
        <v>0</v>
      </c>
    </row>
    <row r="144" spans="1:16" ht="25.5">
      <c r="A144" s="10" t="s">
        <v>203</v>
      </c>
      <c r="B144" s="11" t="s">
        <v>204</v>
      </c>
      <c r="C144" s="12">
        <v>2608000</v>
      </c>
      <c r="D144" s="12">
        <v>27389685</v>
      </c>
      <c r="E144" s="12">
        <v>27389685</v>
      </c>
      <c r="F144" s="12">
        <v>24891908.720000003</v>
      </c>
      <c r="G144" s="12">
        <v>0</v>
      </c>
      <c r="H144" s="12">
        <v>28776953.919999998</v>
      </c>
      <c r="I144" s="12">
        <v>144370.8</v>
      </c>
      <c r="J144" s="12">
        <v>144370.8</v>
      </c>
      <c r="K144" s="12">
        <f t="shared" si="12"/>
        <v>2497776.2799999975</v>
      </c>
      <c r="L144" s="12">
        <f t="shared" si="13"/>
        <v>2497776.2799999975</v>
      </c>
      <c r="M144" s="12">
        <f t="shared" si="14"/>
        <v>90.88059508533962</v>
      </c>
      <c r="N144" s="12">
        <f t="shared" si="15"/>
        <v>-1387268.919999998</v>
      </c>
      <c r="O144" s="12">
        <f t="shared" si="16"/>
        <v>-1387268.919999998</v>
      </c>
      <c r="P144" s="12">
        <f t="shared" si="17"/>
        <v>105.0649319990354</v>
      </c>
    </row>
    <row r="145" spans="1:16" ht="38.25">
      <c r="A145" s="4" t="s">
        <v>258</v>
      </c>
      <c r="B145" s="5" t="s">
        <v>259</v>
      </c>
      <c r="C145" s="6">
        <v>2608000</v>
      </c>
      <c r="D145" s="6">
        <v>27389685</v>
      </c>
      <c r="E145" s="6">
        <v>27389685</v>
      </c>
      <c r="F145" s="6">
        <v>24891908.720000003</v>
      </c>
      <c r="G145" s="6">
        <v>0</v>
      </c>
      <c r="H145" s="6">
        <v>28776953.919999998</v>
      </c>
      <c r="I145" s="6">
        <v>144370.8</v>
      </c>
      <c r="J145" s="6">
        <v>144370.8</v>
      </c>
      <c r="K145" s="6">
        <f t="shared" si="12"/>
        <v>2497776.2799999975</v>
      </c>
      <c r="L145" s="6">
        <f t="shared" si="13"/>
        <v>2497776.2799999975</v>
      </c>
      <c r="M145" s="6">
        <f t="shared" si="14"/>
        <v>90.88059508533962</v>
      </c>
      <c r="N145" s="6">
        <f t="shared" si="15"/>
        <v>-1387268.919999998</v>
      </c>
      <c r="O145" s="6">
        <f t="shared" si="16"/>
        <v>-1387268.919999998</v>
      </c>
      <c r="P145" s="6">
        <f t="shared" si="17"/>
        <v>105.0649319990354</v>
      </c>
    </row>
    <row r="146" spans="1:16" ht="12.75">
      <c r="A146" s="10" t="s">
        <v>270</v>
      </c>
      <c r="B146" s="11" t="s">
        <v>271</v>
      </c>
      <c r="C146" s="12">
        <v>100000</v>
      </c>
      <c r="D146" s="12">
        <v>468808</v>
      </c>
      <c r="E146" s="12">
        <v>468808</v>
      </c>
      <c r="F146" s="12">
        <v>408807.15</v>
      </c>
      <c r="G146" s="12">
        <v>0</v>
      </c>
      <c r="H146" s="12">
        <v>408807.15</v>
      </c>
      <c r="I146" s="12">
        <v>0</v>
      </c>
      <c r="J146" s="12">
        <v>0</v>
      </c>
      <c r="K146" s="12">
        <f t="shared" si="12"/>
        <v>60000.84999999998</v>
      </c>
      <c r="L146" s="12">
        <f t="shared" si="13"/>
        <v>60000.84999999998</v>
      </c>
      <c r="M146" s="12">
        <f t="shared" si="14"/>
        <v>87.20140227982458</v>
      </c>
      <c r="N146" s="12">
        <f t="shared" si="15"/>
        <v>60000.84999999998</v>
      </c>
      <c r="O146" s="12">
        <f t="shared" si="16"/>
        <v>60000.84999999998</v>
      </c>
      <c r="P146" s="12">
        <f t="shared" si="17"/>
        <v>87.20140227982458</v>
      </c>
    </row>
    <row r="147" spans="1:16" ht="38.25">
      <c r="A147" s="4" t="s">
        <v>272</v>
      </c>
      <c r="B147" s="5" t="s">
        <v>273</v>
      </c>
      <c r="C147" s="6">
        <v>100000</v>
      </c>
      <c r="D147" s="6">
        <v>468808</v>
      </c>
      <c r="E147" s="6">
        <v>468808</v>
      </c>
      <c r="F147" s="6">
        <v>408807.15</v>
      </c>
      <c r="G147" s="6">
        <v>0</v>
      </c>
      <c r="H147" s="6">
        <v>408807.15</v>
      </c>
      <c r="I147" s="6">
        <v>0</v>
      </c>
      <c r="J147" s="6">
        <v>0</v>
      </c>
      <c r="K147" s="6">
        <f t="shared" si="12"/>
        <v>60000.84999999998</v>
      </c>
      <c r="L147" s="6">
        <f t="shared" si="13"/>
        <v>60000.84999999998</v>
      </c>
      <c r="M147" s="6">
        <f t="shared" si="14"/>
        <v>87.20140227982458</v>
      </c>
      <c r="N147" s="6">
        <f t="shared" si="15"/>
        <v>60000.84999999998</v>
      </c>
      <c r="O147" s="6">
        <f t="shared" si="16"/>
        <v>60000.84999999998</v>
      </c>
      <c r="P147" s="6">
        <f t="shared" si="17"/>
        <v>87.20140227982458</v>
      </c>
    </row>
    <row r="148" spans="1:16" ht="25.5">
      <c r="A148" s="10" t="s">
        <v>320</v>
      </c>
      <c r="B148" s="11" t="s">
        <v>321</v>
      </c>
      <c r="C148" s="12">
        <v>0</v>
      </c>
      <c r="D148" s="12">
        <v>300000</v>
      </c>
      <c r="E148" s="12">
        <v>300000</v>
      </c>
      <c r="F148" s="12">
        <v>299797.95</v>
      </c>
      <c r="G148" s="12">
        <v>0</v>
      </c>
      <c r="H148" s="12">
        <v>299797.95</v>
      </c>
      <c r="I148" s="12">
        <v>0</v>
      </c>
      <c r="J148" s="12">
        <v>0</v>
      </c>
      <c r="K148" s="12">
        <f t="shared" si="12"/>
        <v>202.04999999998836</v>
      </c>
      <c r="L148" s="12">
        <f t="shared" si="13"/>
        <v>202.04999999998836</v>
      </c>
      <c r="M148" s="12">
        <f t="shared" si="14"/>
        <v>99.93265</v>
      </c>
      <c r="N148" s="12">
        <f t="shared" si="15"/>
        <v>202.04999999998836</v>
      </c>
      <c r="O148" s="12">
        <f t="shared" si="16"/>
        <v>202.04999999998836</v>
      </c>
      <c r="P148" s="12">
        <f t="shared" si="17"/>
        <v>99.93265</v>
      </c>
    </row>
    <row r="149" spans="1:16" ht="12.75">
      <c r="A149" s="4" t="s">
        <v>322</v>
      </c>
      <c r="B149" s="5" t="s">
        <v>323</v>
      </c>
      <c r="C149" s="6">
        <v>0</v>
      </c>
      <c r="D149" s="6">
        <v>300000</v>
      </c>
      <c r="E149" s="6">
        <v>300000</v>
      </c>
      <c r="F149" s="6">
        <v>299797.95</v>
      </c>
      <c r="G149" s="6">
        <v>0</v>
      </c>
      <c r="H149" s="6">
        <v>299797.95</v>
      </c>
      <c r="I149" s="6">
        <v>0</v>
      </c>
      <c r="J149" s="6">
        <v>0</v>
      </c>
      <c r="K149" s="6">
        <f t="shared" si="12"/>
        <v>202.04999999998836</v>
      </c>
      <c r="L149" s="6">
        <f t="shared" si="13"/>
        <v>202.04999999998836</v>
      </c>
      <c r="M149" s="6">
        <f t="shared" si="14"/>
        <v>99.93265</v>
      </c>
      <c r="N149" s="6">
        <f t="shared" si="15"/>
        <v>202.04999999998836</v>
      </c>
      <c r="O149" s="6">
        <f t="shared" si="16"/>
        <v>202.04999999998836</v>
      </c>
      <c r="P149" s="6">
        <f t="shared" si="17"/>
        <v>99.93265</v>
      </c>
    </row>
    <row r="150" spans="1:16" ht="12.75">
      <c r="A150" s="10" t="s">
        <v>274</v>
      </c>
      <c r="B150" s="11" t="s">
        <v>275</v>
      </c>
      <c r="C150" s="12">
        <v>1081400</v>
      </c>
      <c r="D150" s="12">
        <v>6337874</v>
      </c>
      <c r="E150" s="12">
        <v>6337874</v>
      </c>
      <c r="F150" s="12">
        <v>2468991</v>
      </c>
      <c r="G150" s="12">
        <v>0</v>
      </c>
      <c r="H150" s="12">
        <v>2399337.33</v>
      </c>
      <c r="I150" s="12">
        <v>69653.67</v>
      </c>
      <c r="J150" s="12">
        <v>24985.36</v>
      </c>
      <c r="K150" s="12">
        <f t="shared" si="12"/>
        <v>3868883</v>
      </c>
      <c r="L150" s="12">
        <f t="shared" si="13"/>
        <v>3868883</v>
      </c>
      <c r="M150" s="12">
        <f t="shared" si="14"/>
        <v>38.956138919770254</v>
      </c>
      <c r="N150" s="12">
        <f t="shared" si="15"/>
        <v>3938536.67</v>
      </c>
      <c r="O150" s="12">
        <f t="shared" si="16"/>
        <v>3938536.67</v>
      </c>
      <c r="P150" s="12">
        <f t="shared" si="17"/>
        <v>37.857132060372294</v>
      </c>
    </row>
    <row r="151" spans="1:16" ht="25.5">
      <c r="A151" s="4" t="s">
        <v>276</v>
      </c>
      <c r="B151" s="5" t="s">
        <v>277</v>
      </c>
      <c r="C151" s="6">
        <v>800000</v>
      </c>
      <c r="D151" s="6">
        <v>1100000</v>
      </c>
      <c r="E151" s="6">
        <v>1100000</v>
      </c>
      <c r="F151" s="6">
        <v>566263.59</v>
      </c>
      <c r="G151" s="6">
        <v>0</v>
      </c>
      <c r="H151" s="6">
        <v>554263.59</v>
      </c>
      <c r="I151" s="6">
        <v>12000</v>
      </c>
      <c r="J151" s="6">
        <v>0</v>
      </c>
      <c r="K151" s="6">
        <f t="shared" si="12"/>
        <v>533736.41</v>
      </c>
      <c r="L151" s="6">
        <f t="shared" si="13"/>
        <v>533736.41</v>
      </c>
      <c r="M151" s="6">
        <f t="shared" si="14"/>
        <v>51.478508181818185</v>
      </c>
      <c r="N151" s="6">
        <f t="shared" si="15"/>
        <v>545736.41</v>
      </c>
      <c r="O151" s="6">
        <f t="shared" si="16"/>
        <v>545736.41</v>
      </c>
      <c r="P151" s="6">
        <f t="shared" si="17"/>
        <v>50.387599090909085</v>
      </c>
    </row>
    <row r="152" spans="1:16" ht="12.75">
      <c r="A152" s="4" t="s">
        <v>334</v>
      </c>
      <c r="B152" s="5" t="s">
        <v>335</v>
      </c>
      <c r="C152" s="6">
        <v>0</v>
      </c>
      <c r="D152" s="6">
        <v>199900</v>
      </c>
      <c r="E152" s="6">
        <v>199900</v>
      </c>
      <c r="F152" s="6">
        <v>60000</v>
      </c>
      <c r="G152" s="6">
        <v>0</v>
      </c>
      <c r="H152" s="6">
        <v>27331.69</v>
      </c>
      <c r="I152" s="6">
        <v>32668.31</v>
      </c>
      <c r="J152" s="6">
        <v>0</v>
      </c>
      <c r="K152" s="6">
        <f t="shared" si="12"/>
        <v>139900</v>
      </c>
      <c r="L152" s="6">
        <f t="shared" si="13"/>
        <v>139900</v>
      </c>
      <c r="M152" s="6">
        <f t="shared" si="14"/>
        <v>30.015007503751878</v>
      </c>
      <c r="N152" s="6">
        <f t="shared" si="15"/>
        <v>172568.31</v>
      </c>
      <c r="O152" s="6">
        <f t="shared" si="16"/>
        <v>172568.31</v>
      </c>
      <c r="P152" s="6">
        <f t="shared" si="17"/>
        <v>13.672681340670334</v>
      </c>
    </row>
    <row r="153" spans="1:16" ht="25.5">
      <c r="A153" s="4" t="s">
        <v>341</v>
      </c>
      <c r="B153" s="5" t="s">
        <v>342</v>
      </c>
      <c r="C153" s="6">
        <v>0</v>
      </c>
      <c r="D153" s="6">
        <v>4174173</v>
      </c>
      <c r="E153" s="6">
        <v>4174173</v>
      </c>
      <c r="F153" s="6">
        <v>1260454.63</v>
      </c>
      <c r="G153" s="6">
        <v>0</v>
      </c>
      <c r="H153" s="6">
        <v>1260454.63</v>
      </c>
      <c r="I153" s="6">
        <v>0</v>
      </c>
      <c r="J153" s="6">
        <v>0</v>
      </c>
      <c r="K153" s="6">
        <f t="shared" si="12"/>
        <v>2913718.37</v>
      </c>
      <c r="L153" s="6">
        <f t="shared" si="13"/>
        <v>2913718.37</v>
      </c>
      <c r="M153" s="6">
        <f t="shared" si="14"/>
        <v>30.196511500601435</v>
      </c>
      <c r="N153" s="6">
        <f t="shared" si="15"/>
        <v>2913718.37</v>
      </c>
      <c r="O153" s="6">
        <f t="shared" si="16"/>
        <v>2913718.37</v>
      </c>
      <c r="P153" s="6">
        <f t="shared" si="17"/>
        <v>30.196511500601435</v>
      </c>
    </row>
    <row r="154" spans="1:16" ht="25.5">
      <c r="A154" s="4" t="s">
        <v>336</v>
      </c>
      <c r="B154" s="5" t="s">
        <v>337</v>
      </c>
      <c r="C154" s="6">
        <v>0</v>
      </c>
      <c r="D154" s="6">
        <v>6313</v>
      </c>
      <c r="E154" s="6">
        <v>6313</v>
      </c>
      <c r="F154" s="6">
        <v>6300</v>
      </c>
      <c r="G154" s="6">
        <v>0</v>
      </c>
      <c r="H154" s="6">
        <v>6300</v>
      </c>
      <c r="I154" s="6">
        <v>0</v>
      </c>
      <c r="J154" s="6">
        <v>0</v>
      </c>
      <c r="K154" s="6">
        <f t="shared" si="12"/>
        <v>13</v>
      </c>
      <c r="L154" s="6">
        <f t="shared" si="13"/>
        <v>13</v>
      </c>
      <c r="M154" s="6">
        <f t="shared" si="14"/>
        <v>99.79407571677491</v>
      </c>
      <c r="N154" s="6">
        <f t="shared" si="15"/>
        <v>13</v>
      </c>
      <c r="O154" s="6">
        <f t="shared" si="16"/>
        <v>13</v>
      </c>
      <c r="P154" s="6">
        <f t="shared" si="17"/>
        <v>99.79407571677491</v>
      </c>
    </row>
    <row r="155" spans="1:16" ht="38.25">
      <c r="A155" s="4" t="s">
        <v>278</v>
      </c>
      <c r="B155" s="5" t="s">
        <v>279</v>
      </c>
      <c r="C155" s="6">
        <v>281400</v>
      </c>
      <c r="D155" s="6">
        <v>857488</v>
      </c>
      <c r="E155" s="6">
        <v>857488</v>
      </c>
      <c r="F155" s="6">
        <v>575972.78</v>
      </c>
      <c r="G155" s="6">
        <v>0</v>
      </c>
      <c r="H155" s="6">
        <v>550987.42</v>
      </c>
      <c r="I155" s="6">
        <v>24985.36</v>
      </c>
      <c r="J155" s="6">
        <v>24985.36</v>
      </c>
      <c r="K155" s="6">
        <f t="shared" si="12"/>
        <v>281515.22</v>
      </c>
      <c r="L155" s="6">
        <f t="shared" si="13"/>
        <v>281515.22</v>
      </c>
      <c r="M155" s="6">
        <f t="shared" si="14"/>
        <v>67.169777303006</v>
      </c>
      <c r="N155" s="6">
        <f t="shared" si="15"/>
        <v>306500.57999999996</v>
      </c>
      <c r="O155" s="6">
        <f t="shared" si="16"/>
        <v>306500.57999999996</v>
      </c>
      <c r="P155" s="6">
        <f t="shared" si="17"/>
        <v>64.25599192058665</v>
      </c>
    </row>
    <row r="156" spans="1:16" ht="12.75">
      <c r="A156" s="10" t="s">
        <v>207</v>
      </c>
      <c r="B156" s="11" t="s">
        <v>208</v>
      </c>
      <c r="C156" s="12">
        <v>9000</v>
      </c>
      <c r="D156" s="12">
        <v>22562395.1</v>
      </c>
      <c r="E156" s="12">
        <v>22562395.1</v>
      </c>
      <c r="F156" s="12">
        <v>21306959.3</v>
      </c>
      <c r="G156" s="12">
        <v>0</v>
      </c>
      <c r="H156" s="12">
        <v>21265498.98</v>
      </c>
      <c r="I156" s="12">
        <v>42857.68</v>
      </c>
      <c r="J156" s="12">
        <v>16509.48</v>
      </c>
      <c r="K156" s="12">
        <f t="shared" si="12"/>
        <v>1255435.8000000007</v>
      </c>
      <c r="L156" s="12">
        <f t="shared" si="13"/>
        <v>1255435.8000000007</v>
      </c>
      <c r="M156" s="12">
        <f t="shared" si="14"/>
        <v>94.43571573657975</v>
      </c>
      <c r="N156" s="12">
        <f t="shared" si="15"/>
        <v>1296896.120000001</v>
      </c>
      <c r="O156" s="12">
        <f t="shared" si="16"/>
        <v>1296896.120000001</v>
      </c>
      <c r="P156" s="12">
        <f t="shared" si="17"/>
        <v>94.25195723126043</v>
      </c>
    </row>
    <row r="157" spans="1:16" ht="25.5">
      <c r="A157" s="4" t="s">
        <v>311</v>
      </c>
      <c r="B157" s="5" t="s">
        <v>312</v>
      </c>
      <c r="C157" s="6">
        <v>0</v>
      </c>
      <c r="D157" s="6">
        <v>1078000</v>
      </c>
      <c r="E157" s="6">
        <v>1078000</v>
      </c>
      <c r="F157" s="6">
        <v>1078000</v>
      </c>
      <c r="G157" s="6">
        <v>0</v>
      </c>
      <c r="H157" s="6">
        <v>1078000</v>
      </c>
      <c r="I157" s="6">
        <v>0</v>
      </c>
      <c r="J157" s="6">
        <v>0</v>
      </c>
      <c r="K157" s="6">
        <f t="shared" si="12"/>
        <v>0</v>
      </c>
      <c r="L157" s="6">
        <f t="shared" si="13"/>
        <v>0</v>
      </c>
      <c r="M157" s="6">
        <f t="shared" si="14"/>
        <v>100</v>
      </c>
      <c r="N157" s="6">
        <f t="shared" si="15"/>
        <v>0</v>
      </c>
      <c r="O157" s="6">
        <f t="shared" si="16"/>
        <v>0</v>
      </c>
      <c r="P157" s="6">
        <f t="shared" si="17"/>
        <v>100</v>
      </c>
    </row>
    <row r="158" spans="1:16" ht="38.25">
      <c r="A158" s="4" t="s">
        <v>292</v>
      </c>
      <c r="B158" s="5" t="s">
        <v>293</v>
      </c>
      <c r="C158" s="6">
        <v>0</v>
      </c>
      <c r="D158" s="6">
        <v>311000</v>
      </c>
      <c r="E158" s="6">
        <v>311000</v>
      </c>
      <c r="F158" s="6">
        <v>308868</v>
      </c>
      <c r="G158" s="6">
        <v>0</v>
      </c>
      <c r="H158" s="6">
        <v>308868</v>
      </c>
      <c r="I158" s="6">
        <v>0</v>
      </c>
      <c r="J158" s="6">
        <v>0</v>
      </c>
      <c r="K158" s="6">
        <f t="shared" si="12"/>
        <v>2132</v>
      </c>
      <c r="L158" s="6">
        <f t="shared" si="13"/>
        <v>2132</v>
      </c>
      <c r="M158" s="6">
        <f t="shared" si="14"/>
        <v>99.3144694533762</v>
      </c>
      <c r="N158" s="6">
        <f t="shared" si="15"/>
        <v>2132</v>
      </c>
      <c r="O158" s="6">
        <f t="shared" si="16"/>
        <v>2132</v>
      </c>
      <c r="P158" s="6">
        <f t="shared" si="17"/>
        <v>99.3144694533762</v>
      </c>
    </row>
    <row r="159" spans="1:16" ht="12.75">
      <c r="A159" s="4" t="s">
        <v>211</v>
      </c>
      <c r="B159" s="5" t="s">
        <v>212</v>
      </c>
      <c r="C159" s="6">
        <v>0</v>
      </c>
      <c r="D159" s="6">
        <v>14685554.1</v>
      </c>
      <c r="E159" s="6">
        <v>14685554.1</v>
      </c>
      <c r="F159" s="6">
        <v>14356726.139999999</v>
      </c>
      <c r="G159" s="6">
        <v>0</v>
      </c>
      <c r="H159" s="6">
        <v>14351694.459999999</v>
      </c>
      <c r="I159" s="6">
        <v>5031.68</v>
      </c>
      <c r="J159" s="6">
        <v>0</v>
      </c>
      <c r="K159" s="6">
        <f t="shared" si="12"/>
        <v>328827.9600000009</v>
      </c>
      <c r="L159" s="6">
        <f t="shared" si="13"/>
        <v>328827.9600000009</v>
      </c>
      <c r="M159" s="6">
        <f t="shared" si="14"/>
        <v>97.76087468160291</v>
      </c>
      <c r="N159" s="6">
        <f t="shared" si="15"/>
        <v>333859.6400000006</v>
      </c>
      <c r="O159" s="6">
        <f t="shared" si="16"/>
        <v>333859.6400000006</v>
      </c>
      <c r="P159" s="6">
        <f t="shared" si="17"/>
        <v>97.72661189542721</v>
      </c>
    </row>
    <row r="160" spans="1:16" ht="12.75">
      <c r="A160" s="4" t="s">
        <v>213</v>
      </c>
      <c r="B160" s="5" t="s">
        <v>196</v>
      </c>
      <c r="C160" s="6">
        <v>9000</v>
      </c>
      <c r="D160" s="6">
        <v>160800</v>
      </c>
      <c r="E160" s="6">
        <v>160800</v>
      </c>
      <c r="F160" s="6">
        <v>21000</v>
      </c>
      <c r="G160" s="6">
        <v>0</v>
      </c>
      <c r="H160" s="6">
        <v>22397.36</v>
      </c>
      <c r="I160" s="6">
        <v>0</v>
      </c>
      <c r="J160" s="6">
        <v>0</v>
      </c>
      <c r="K160" s="6">
        <f t="shared" si="12"/>
        <v>139800</v>
      </c>
      <c r="L160" s="6">
        <f t="shared" si="13"/>
        <v>139800</v>
      </c>
      <c r="M160" s="6">
        <f t="shared" si="14"/>
        <v>13.059701492537313</v>
      </c>
      <c r="N160" s="6">
        <f t="shared" si="15"/>
        <v>138402.64</v>
      </c>
      <c r="O160" s="6">
        <f t="shared" si="16"/>
        <v>138402.64</v>
      </c>
      <c r="P160" s="6">
        <f t="shared" si="17"/>
        <v>13.928706467661693</v>
      </c>
    </row>
    <row r="161" spans="1:16" ht="38.25">
      <c r="A161" s="4" t="s">
        <v>331</v>
      </c>
      <c r="B161" s="5" t="s">
        <v>332</v>
      </c>
      <c r="C161" s="6">
        <v>0</v>
      </c>
      <c r="D161" s="6">
        <v>6327041</v>
      </c>
      <c r="E161" s="6">
        <v>6327041</v>
      </c>
      <c r="F161" s="6">
        <v>5542365.16</v>
      </c>
      <c r="G161" s="6">
        <v>0</v>
      </c>
      <c r="H161" s="6">
        <v>5504539.16</v>
      </c>
      <c r="I161" s="6">
        <v>37826</v>
      </c>
      <c r="J161" s="6">
        <v>16509.48</v>
      </c>
      <c r="K161" s="6">
        <f t="shared" si="12"/>
        <v>784675.8399999999</v>
      </c>
      <c r="L161" s="6">
        <f t="shared" si="13"/>
        <v>784675.8399999999</v>
      </c>
      <c r="M161" s="6">
        <f t="shared" si="14"/>
        <v>87.59805981974829</v>
      </c>
      <c r="N161" s="6">
        <f t="shared" si="15"/>
        <v>822501.8399999999</v>
      </c>
      <c r="O161" s="6">
        <f t="shared" si="16"/>
        <v>822501.8399999999</v>
      </c>
      <c r="P161" s="6">
        <f t="shared" si="17"/>
        <v>87.00021321183156</v>
      </c>
    </row>
    <row r="162" spans="1:16" ht="12.75">
      <c r="A162" s="10" t="s">
        <v>214</v>
      </c>
      <c r="B162" s="11" t="s">
        <v>215</v>
      </c>
      <c r="C162" s="12">
        <v>21155219</v>
      </c>
      <c r="D162" s="12">
        <v>160377312.2</v>
      </c>
      <c r="E162" s="12">
        <v>160377312.2</v>
      </c>
      <c r="F162" s="12">
        <v>123974920.67999996</v>
      </c>
      <c r="G162" s="12">
        <v>0</v>
      </c>
      <c r="H162" s="12">
        <v>139439510.90000004</v>
      </c>
      <c r="I162" s="12">
        <v>11820806.300000003</v>
      </c>
      <c r="J162" s="12">
        <v>2474244.75</v>
      </c>
      <c r="K162" s="12">
        <f t="shared" si="12"/>
        <v>36402391.520000026</v>
      </c>
      <c r="L162" s="12">
        <f t="shared" si="13"/>
        <v>36402391.520000026</v>
      </c>
      <c r="M162" s="12">
        <f t="shared" si="14"/>
        <v>77.3020316772711</v>
      </c>
      <c r="N162" s="12">
        <f t="shared" si="15"/>
        <v>20937801.299999952</v>
      </c>
      <c r="O162" s="12">
        <f t="shared" si="16"/>
        <v>20937801.299999952</v>
      </c>
      <c r="P162" s="12">
        <f t="shared" si="17"/>
        <v>86.94466130353321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2016-12-26T12:05:38Z</dcterms:modified>
  <cp:category/>
  <cp:version/>
  <cp:contentType/>
  <cp:contentStatus/>
</cp:coreProperties>
</file>